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month fb&amp;fs" sheetId="8" r:id="rId1"/>
  </sheets>
  <calcPr calcId="124519"/>
</workbook>
</file>

<file path=xl/calcChain.xml><?xml version="1.0" encoding="utf-8"?>
<calcChain xmlns="http://schemas.openxmlformats.org/spreadsheetml/2006/main">
  <c r="S45" i="8"/>
  <c r="S51"/>
  <c r="S53"/>
  <c r="S76"/>
  <c r="S44"/>
  <c r="S31"/>
  <c r="S42"/>
  <c r="S89"/>
  <c r="S26"/>
  <c r="S18"/>
  <c r="S59"/>
  <c r="S20"/>
  <c r="S38"/>
  <c r="S17"/>
  <c r="S62"/>
  <c r="S34"/>
  <c r="S69"/>
  <c r="S50"/>
  <c r="S95"/>
  <c r="S74"/>
  <c r="S12"/>
  <c r="S41"/>
  <c r="S85"/>
  <c r="S91"/>
  <c r="S47"/>
  <c r="S22"/>
  <c r="S90"/>
  <c r="S39"/>
  <c r="S101"/>
  <c r="S67"/>
  <c r="S55"/>
  <c r="S56"/>
  <c r="S25"/>
  <c r="S6"/>
  <c r="S94"/>
  <c r="S79"/>
  <c r="S86"/>
  <c r="S32"/>
  <c r="S58"/>
  <c r="S49"/>
  <c r="S97"/>
  <c r="S68"/>
  <c r="S4"/>
  <c r="S24"/>
  <c r="S11"/>
  <c r="S71"/>
  <c r="S75"/>
  <c r="S66"/>
  <c r="S33"/>
  <c r="S23"/>
  <c r="S40"/>
  <c r="S64"/>
  <c r="S63"/>
  <c r="S29"/>
  <c r="S60"/>
  <c r="S92"/>
  <c r="S99"/>
  <c r="S48"/>
  <c r="S36"/>
  <c r="S93"/>
  <c r="S102"/>
  <c r="S30"/>
  <c r="S87"/>
  <c r="S78"/>
  <c r="S46"/>
  <c r="S57"/>
  <c r="S65"/>
  <c r="S70"/>
  <c r="S98"/>
  <c r="S72"/>
  <c r="S13"/>
  <c r="S54"/>
  <c r="S21"/>
  <c r="S37"/>
  <c r="S5"/>
  <c r="S81"/>
  <c r="S80"/>
  <c r="S84"/>
  <c r="S77"/>
  <c r="S88"/>
  <c r="S15"/>
  <c r="S35"/>
  <c r="S83"/>
  <c r="S28"/>
  <c r="S100"/>
  <c r="S7"/>
  <c r="S19"/>
  <c r="S82"/>
  <c r="S73"/>
  <c r="S61"/>
  <c r="S43"/>
  <c r="S10"/>
  <c r="S8"/>
  <c r="S14"/>
  <c r="S96"/>
  <c r="S9"/>
  <c r="S27"/>
  <c r="S52"/>
  <c r="S16"/>
</calcChain>
</file>

<file path=xl/sharedStrings.xml><?xml version="1.0" encoding="utf-8"?>
<sst xmlns="http://schemas.openxmlformats.org/spreadsheetml/2006/main" count="127" uniqueCount="127">
  <si>
    <t>TOKYO CEMENT[X.0000]</t>
  </si>
  <si>
    <t>FIRST CAPITAL</t>
  </si>
  <si>
    <t>CARGILLS</t>
  </si>
  <si>
    <t>RAIGAM SALTERNS</t>
  </si>
  <si>
    <t>CARSONS</t>
  </si>
  <si>
    <t>JKH</t>
  </si>
  <si>
    <t>DURDANS</t>
  </si>
  <si>
    <t>MARAWILA RESORTS</t>
  </si>
  <si>
    <t>LANKA IOC</t>
  </si>
  <si>
    <t>BROWNS</t>
  </si>
  <si>
    <t>LAXAPANA</t>
  </si>
  <si>
    <t>DISTILLERIES</t>
  </si>
  <si>
    <t>A.SPEN.HOT.HOLD.</t>
  </si>
  <si>
    <t>NATION LANKA</t>
  </si>
  <si>
    <t>ENVI. RESOURCES</t>
  </si>
  <si>
    <t>INDO MALAY</t>
  </si>
  <si>
    <t>LANKA VENTURES</t>
  </si>
  <si>
    <t>SOFTLOGIC</t>
  </si>
  <si>
    <t>ASIRI SURG</t>
  </si>
  <si>
    <t>GUARDIAN CAPITAL</t>
  </si>
  <si>
    <t>SERENDIB HOTELS</t>
  </si>
  <si>
    <t>RICHARD PIERIS</t>
  </si>
  <si>
    <t>MULLERS</t>
  </si>
  <si>
    <t>HAYCARB</t>
  </si>
  <si>
    <t>ACL</t>
  </si>
  <si>
    <t>VALLIBEL ONE</t>
  </si>
  <si>
    <t>PEOPLES LEASING</t>
  </si>
  <si>
    <t>BERUWALA RESORTS</t>
  </si>
  <si>
    <t>ASIA CAPITAL</t>
  </si>
  <si>
    <t>FORT LAND</t>
  </si>
  <si>
    <t>LAUGFS GAS[X.0000]</t>
  </si>
  <si>
    <t>EAST WEST</t>
  </si>
  <si>
    <t>EXPOLANKA</t>
  </si>
  <si>
    <t>BROWNS INVSTMNTS</t>
  </si>
  <si>
    <t>DOLPHIN HOTELS</t>
  </si>
  <si>
    <t>CIC[X.0000]</t>
  </si>
  <si>
    <t>LION  BREWERY</t>
  </si>
  <si>
    <t>ACCESS ENG SL</t>
  </si>
  <si>
    <t>ACME</t>
  </si>
  <si>
    <t>AITKEN SPENCE</t>
  </si>
  <si>
    <t>ALLIANCE</t>
  </si>
  <si>
    <t>AMANA TAKAFUL</t>
  </si>
  <si>
    <t>ASIRI</t>
  </si>
  <si>
    <t>AVIVA N D B</t>
  </si>
  <si>
    <t>BAIRAHA FARMS</t>
  </si>
  <si>
    <t xml:space="preserve">BALANGODA </t>
  </si>
  <si>
    <t>BUKIT DARAH</t>
  </si>
  <si>
    <t>C T LAND</t>
  </si>
  <si>
    <t>CAL FINANCE</t>
  </si>
  <si>
    <t>CDB</t>
  </si>
  <si>
    <t>CDB[X.0000]</t>
  </si>
  <si>
    <t>CENTRAL FINANCE</t>
  </si>
  <si>
    <t>CEYLON BEVERAGE</t>
  </si>
  <si>
    <t>CEYLON INV.</t>
  </si>
  <si>
    <t>CEYLON TEA BRKRS</t>
  </si>
  <si>
    <t>CEYLON TOBACCO</t>
  </si>
  <si>
    <t>CFI</t>
  </si>
  <si>
    <t>CHEVRON</t>
  </si>
  <si>
    <t>CIC</t>
  </si>
  <si>
    <t>COLOMBO LAND</t>
  </si>
  <si>
    <t>COLONIAL MTR</t>
  </si>
  <si>
    <t>COMMERCIAL BANK</t>
  </si>
  <si>
    <t xml:space="preserve">COMMERCIAL BANK[X.0000] </t>
  </si>
  <si>
    <t>DIALOG</t>
  </si>
  <si>
    <t>DUNAMIS CAPITAL</t>
  </si>
  <si>
    <t>DOCKYARD</t>
  </si>
  <si>
    <t>ENVI. RESOURCES[W.0003]</t>
  </si>
  <si>
    <t>ENVI. RESOURCES[W.0006]</t>
  </si>
  <si>
    <t>FREE LANKA</t>
  </si>
  <si>
    <t xml:space="preserve">GRAIN ELEVATORS </t>
  </si>
  <si>
    <t>HAYLEYS</t>
  </si>
  <si>
    <t>HAYLEYS - MGT</t>
  </si>
  <si>
    <t>HEMAS POWER</t>
  </si>
  <si>
    <t>HNB</t>
  </si>
  <si>
    <t>HNB[X.0000]</t>
  </si>
  <si>
    <t>HOTEL SIGIRIYA</t>
  </si>
  <si>
    <t>HVA FOODS</t>
  </si>
  <si>
    <t>KEGALLE</t>
  </si>
  <si>
    <t>LANKA WALLTILE</t>
  </si>
  <si>
    <t>LANKAORIXFINANCE</t>
  </si>
  <si>
    <t>LMF</t>
  </si>
  <si>
    <t>LOLC</t>
  </si>
  <si>
    <t>MORISONS</t>
  </si>
  <si>
    <t>NAT. DEV. BANK</t>
  </si>
  <si>
    <t>NATIONS TRUST</t>
  </si>
  <si>
    <t>NESTLE</t>
  </si>
  <si>
    <t>ODEL PLC</t>
  </si>
  <si>
    <t>OVERSEAS REALTY</t>
  </si>
  <si>
    <t>PAN ASIA</t>
  </si>
  <si>
    <t>PIRAMAL GLASS</t>
  </si>
  <si>
    <t xml:space="preserve">REGNIS </t>
  </si>
  <si>
    <t>RENUKA AGRI</t>
  </si>
  <si>
    <t>ROYAL CERAMIC</t>
  </si>
  <si>
    <t>SAMPATH</t>
  </si>
  <si>
    <t>SELINSING</t>
  </si>
  <si>
    <t>SEYLAN BANK</t>
  </si>
  <si>
    <t>SEYLAN BANK[X.0000]</t>
  </si>
  <si>
    <t>SEYLAN DEVTS</t>
  </si>
  <si>
    <t>VALLIBEL FINANCE</t>
  </si>
  <si>
    <t>Value &gt;=50000000,"Foreign  Buy ***</t>
  </si>
  <si>
    <t>Value &gt;=10000000,"Foreign  Buy **</t>
  </si>
  <si>
    <t>Value &gt;=1000000,"Foreign Buy *</t>
  </si>
  <si>
    <t xml:space="preserve">Value &gt;=500000,"Foreign Buy </t>
  </si>
  <si>
    <t>Value &lt;=-50000000,"Foreign  Sell ---</t>
  </si>
  <si>
    <t>Value &lt;=-10000000,"Foreign Sell --</t>
  </si>
  <si>
    <t>Value &lt;=-1000000,"Foreign Sell -</t>
  </si>
  <si>
    <t>Value &lt;=-500000,"Foreign Sell</t>
  </si>
  <si>
    <t>Currency=Rupees (LKR) SL</t>
  </si>
  <si>
    <t>TURNOVER =VWA Prise * TRADE VOLUME</t>
  </si>
  <si>
    <r>
      <t>ASHAN SILVA</t>
    </r>
    <r>
      <rPr>
        <b/>
        <sz val="14"/>
        <color indexed="8"/>
        <rFont val="Calibri"/>
        <family val="2"/>
      </rPr>
      <t>|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Lucida Handwriting"/>
        <family val="4"/>
      </rPr>
      <t>Investment Officer</t>
    </r>
    <r>
      <rPr>
        <b/>
        <sz val="9"/>
        <color indexed="8"/>
        <rFont val="Arial"/>
        <family val="2"/>
      </rPr>
      <t xml:space="preserve"> </t>
    </r>
  </si>
  <si>
    <t>Asia Securities (Pvt) Ltd.</t>
  </si>
  <si>
    <t xml:space="preserve"> (a wholly owned subsidiary of Asia Capital PLC)</t>
  </si>
  <si>
    <t>21-01, West Tower,</t>
  </si>
  <si>
    <t>World Trade Center,</t>
  </si>
  <si>
    <t>Colombo -1, Sri Lanka.</t>
  </si>
  <si>
    <t>General  : +94 11 5320000</t>
  </si>
  <si>
    <t>Direct     : +94 11 5320179</t>
  </si>
  <si>
    <t>Mobile    : +94 071 4674748 , +94 077 0458028</t>
  </si>
  <si>
    <t>Fax         : +94 011 2434713 ,+94 011 2336018</t>
  </si>
  <si>
    <t>Email:ashan@asiacapital.lk</t>
  </si>
  <si>
    <t xml:space="preserve">website:www.asiacapital.lk </t>
  </si>
  <si>
    <t xml:space="preserve">www.asiasecurities.net </t>
  </si>
  <si>
    <r>
      <t>1</t>
    </r>
    <r>
      <rPr>
        <vertAlign val="superscript"/>
        <sz val="12"/>
        <color theme="1"/>
        <rFont val="Comic Sans MS"/>
        <family val="4"/>
      </rPr>
      <t xml:space="preserve">st </t>
    </r>
    <r>
      <rPr>
        <sz val="12"/>
        <color theme="1"/>
        <rFont val="Comic Sans MS"/>
        <family val="4"/>
      </rPr>
      <t>November to 28th November 2012 Net Foreign Purchases(+) &amp; Sales(-)</t>
    </r>
  </si>
  <si>
    <t xml:space="preserve">  www.asiasecurities.lk, </t>
  </si>
  <si>
    <t>www.asiaashan.weebly.com</t>
  </si>
  <si>
    <t>NAME</t>
  </si>
  <si>
    <t>Special Report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</si>
</sst>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[$-409]d\-mmm\-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132105"/>
      <name val="Arial"/>
      <family val="2"/>
    </font>
    <font>
      <b/>
      <sz val="16"/>
      <color rgb="FF000000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indexed="8"/>
      <name val="Lucida Handwriting"/>
      <family val="4"/>
    </font>
    <font>
      <sz val="14"/>
      <color rgb="FF000000"/>
      <name val="Century Schoolbook"/>
      <family val="1"/>
    </font>
    <font>
      <sz val="7"/>
      <color rgb="FF000000"/>
      <name val="Century Schoolbook"/>
      <family val="1"/>
    </font>
    <font>
      <b/>
      <i/>
      <sz val="9"/>
      <color theme="1"/>
      <name val="Arial"/>
      <family val="2"/>
    </font>
    <font>
      <u/>
      <sz val="11"/>
      <color theme="10"/>
      <name val="Calibri"/>
      <family val="2"/>
    </font>
    <font>
      <sz val="12"/>
      <color theme="1"/>
      <name val="Comic Sans MS"/>
      <family val="4"/>
    </font>
    <font>
      <vertAlign val="superscript"/>
      <sz val="12"/>
      <color theme="1"/>
      <name val="Comic Sans MS"/>
      <family val="4"/>
    </font>
    <font>
      <b/>
      <sz val="11"/>
      <color theme="1"/>
      <name val="Comic Sans MS"/>
      <family val="4"/>
    </font>
    <font>
      <sz val="16"/>
      <color theme="1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9" fontId="0" fillId="0" borderId="0" xfId="0" applyNumberFormat="1" applyFont="1" applyFill="1"/>
    <xf numFmtId="43" fontId="0" fillId="0" borderId="0" xfId="1" applyFont="1" applyFill="1"/>
    <xf numFmtId="43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43" fontId="0" fillId="8" borderId="0" xfId="0" applyNumberFormat="1" applyFill="1"/>
    <xf numFmtId="0" fontId="0" fillId="9" borderId="0" xfId="0" applyFill="1"/>
    <xf numFmtId="0" fontId="3" fillId="10" borderId="0" xfId="0" applyFont="1" applyFill="1"/>
    <xf numFmtId="49" fontId="0" fillId="11" borderId="0" xfId="0" applyNumberFormat="1" applyFont="1" applyFill="1"/>
    <xf numFmtId="43" fontId="0" fillId="11" borderId="0" xfId="0" applyNumberFormat="1" applyFont="1" applyFill="1"/>
    <xf numFmtId="4" fontId="0" fillId="11" borderId="0" xfId="0" applyNumberFormat="1" applyFont="1" applyFill="1"/>
    <xf numFmtId="43" fontId="12" fillId="11" borderId="0" xfId="1" applyFont="1" applyFill="1"/>
    <xf numFmtId="0" fontId="0" fillId="11" borderId="0" xfId="0" applyFont="1" applyFill="1"/>
    <xf numFmtId="43" fontId="0" fillId="11" borderId="0" xfId="1" applyFont="1" applyFill="1"/>
    <xf numFmtId="0" fontId="0" fillId="11" borderId="0" xfId="0" applyFill="1"/>
    <xf numFmtId="0" fontId="4" fillId="11" borderId="0" xfId="0" applyFont="1" applyFill="1"/>
    <xf numFmtId="0" fontId="8" fillId="11" borderId="0" xfId="0" applyFont="1" applyFill="1"/>
    <xf numFmtId="0" fontId="9" fillId="11" borderId="0" xfId="0" applyFont="1" applyFill="1"/>
    <xf numFmtId="0" fontId="10" fillId="11" borderId="0" xfId="0" applyFont="1" applyFill="1"/>
    <xf numFmtId="0" fontId="11" fillId="11" borderId="0" xfId="2" applyFill="1" applyAlignment="1" applyProtection="1"/>
    <xf numFmtId="0" fontId="14" fillId="12" borderId="1" xfId="0" applyFont="1" applyFill="1" applyBorder="1" applyAlignment="1"/>
    <xf numFmtId="165" fontId="0" fillId="12" borderId="1" xfId="0" applyNumberFormat="1" applyFill="1" applyBorder="1"/>
    <xf numFmtId="165" fontId="0" fillId="12" borderId="1" xfId="0" applyNumberFormat="1" applyFont="1" applyFill="1" applyBorder="1"/>
    <xf numFmtId="49" fontId="2" fillId="11" borderId="1" xfId="0" applyNumberFormat="1" applyFont="1" applyFill="1" applyBorder="1" applyAlignment="1"/>
    <xf numFmtId="43" fontId="0" fillId="0" borderId="1" xfId="1" applyFont="1" applyBorder="1"/>
    <xf numFmtId="49" fontId="2" fillId="11" borderId="1" xfId="0" applyNumberFormat="1" applyFont="1" applyFill="1" applyBorder="1"/>
    <xf numFmtId="43" fontId="15" fillId="11" borderId="0" xfId="1" applyFont="1" applyFill="1"/>
    <xf numFmtId="0" fontId="0" fillId="13" borderId="0" xfId="0" applyFill="1"/>
    <xf numFmtId="0" fontId="0" fillId="14" borderId="0" xfId="0" applyFill="1"/>
    <xf numFmtId="43" fontId="0" fillId="14" borderId="1" xfId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42"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iaashan.weebly.com" TargetMode="External"/><Relationship Id="rId2" Type="http://schemas.openxmlformats.org/officeDocument/2006/relationships/image" Target="cid:image001.gif@01CC3264.6A72D250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14</xdr:row>
      <xdr:rowOff>257174</xdr:rowOff>
    </xdr:from>
    <xdr:to>
      <xdr:col>19</xdr:col>
      <xdr:colOff>296765</xdr:colOff>
      <xdr:row>16</xdr:row>
      <xdr:rowOff>9525</xdr:rowOff>
    </xdr:to>
    <xdr:pic>
      <xdr:nvPicPr>
        <xdr:cNvPr id="2" name="Picture_x0020_1" descr="Untitled-3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38100" y="15239999"/>
          <a:ext cx="25866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1162050</xdr:colOff>
      <xdr:row>30</xdr:row>
      <xdr:rowOff>9525</xdr:rowOff>
    </xdr:from>
    <xdr:to>
      <xdr:col>21</xdr:col>
      <xdr:colOff>9525</xdr:colOff>
      <xdr:row>33</xdr:row>
      <xdr:rowOff>11303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935825" y="5991225"/>
          <a:ext cx="3171825" cy="57327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iasecurities.lk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siasecurities.net/" TargetMode="External"/><Relationship Id="rId1" Type="http://schemas.openxmlformats.org/officeDocument/2006/relationships/hyperlink" Target="mailto:ashan@asiacapital.l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siaashan.weebly.com/" TargetMode="External"/><Relationship Id="rId4" Type="http://schemas.openxmlformats.org/officeDocument/2006/relationships/hyperlink" Target="http://www.asiacapital.l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S102"/>
  <sheetViews>
    <sheetView tabSelected="1" topLeftCell="D1" workbookViewId="0">
      <selection activeCell="R94" sqref="R94"/>
    </sheetView>
  </sheetViews>
  <sheetFormatPr defaultRowHeight="15"/>
  <cols>
    <col min="1" max="1" width="26.5703125" style="1" bestFit="1" customWidth="1"/>
    <col min="2" max="2" width="14.28515625" style="3" customWidth="1"/>
    <col min="3" max="3" width="15.28515625" style="4" bestFit="1" customWidth="1"/>
    <col min="4" max="4" width="14.28515625" style="2" customWidth="1"/>
    <col min="5" max="5" width="14.28515625" style="5" customWidth="1"/>
    <col min="6" max="6" width="15" style="2" bestFit="1" customWidth="1"/>
    <col min="7" max="8" width="15.28515625" style="2" bestFit="1" customWidth="1"/>
    <col min="9" max="9" width="14.28515625" style="2" bestFit="1" customWidth="1"/>
    <col min="10" max="10" width="14.28515625" style="2" customWidth="1"/>
    <col min="11" max="12" width="15.28515625" style="2" customWidth="1"/>
    <col min="13" max="13" width="17.7109375" style="2" bestFit="1" customWidth="1"/>
    <col min="14" max="14" width="14.28515625" style="2" bestFit="1" customWidth="1"/>
    <col min="15" max="16" width="15.28515625" style="2" bestFit="1" customWidth="1"/>
    <col min="17" max="17" width="14.28515625" style="2" bestFit="1" customWidth="1"/>
    <col min="18" max="18" width="15.28515625" style="2" bestFit="1" customWidth="1"/>
    <col min="19" max="19" width="17.7109375" style="6" bestFit="1" customWidth="1"/>
    <col min="20" max="20" width="38" customWidth="1"/>
    <col min="22" max="149" width="9.140625" style="6"/>
  </cols>
  <sheetData>
    <row r="1" spans="1:149" s="23" customFormat="1" ht="21">
      <c r="A1" s="17"/>
      <c r="B1" s="18"/>
      <c r="C1" s="19"/>
      <c r="D1" s="20" t="s">
        <v>122</v>
      </c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</row>
    <row r="2" spans="1:149" s="23" customFormat="1" ht="24">
      <c r="A2" s="16" t="s">
        <v>107</v>
      </c>
      <c r="B2" s="18"/>
      <c r="C2" s="19"/>
      <c r="D2" s="22"/>
      <c r="E2" s="35" t="s">
        <v>126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</row>
    <row r="3" spans="1:149" ht="18">
      <c r="A3" s="29" t="s">
        <v>125</v>
      </c>
      <c r="B3" s="30">
        <v>41214</v>
      </c>
      <c r="C3" s="30">
        <v>41215</v>
      </c>
      <c r="D3" s="30">
        <v>41218</v>
      </c>
      <c r="E3" s="31">
        <v>41219</v>
      </c>
      <c r="F3" s="31">
        <v>41220</v>
      </c>
      <c r="G3" s="31">
        <v>41221</v>
      </c>
      <c r="H3" s="31">
        <v>41222</v>
      </c>
      <c r="I3" s="31">
        <v>41225</v>
      </c>
      <c r="J3" s="31">
        <v>41227</v>
      </c>
      <c r="K3" s="31">
        <v>41228</v>
      </c>
      <c r="L3" s="31">
        <v>41229</v>
      </c>
      <c r="M3" s="31">
        <v>41232</v>
      </c>
      <c r="N3" s="31">
        <v>41233</v>
      </c>
      <c r="O3" s="31">
        <v>41234</v>
      </c>
      <c r="P3" s="31">
        <v>41235</v>
      </c>
      <c r="Q3" s="31">
        <v>41236</v>
      </c>
      <c r="R3" s="31">
        <v>41241</v>
      </c>
      <c r="S3" s="13"/>
      <c r="T3" s="23"/>
      <c r="U3" s="23"/>
    </row>
    <row r="4" spans="1:149">
      <c r="A4" s="32" t="s">
        <v>14</v>
      </c>
      <c r="B4" s="38">
        <v>179820</v>
      </c>
      <c r="C4" s="33"/>
      <c r="D4" s="33"/>
      <c r="E4" s="33"/>
      <c r="F4" s="33"/>
      <c r="G4" s="33">
        <v>1341995.3</v>
      </c>
      <c r="H4" s="33">
        <v>799944.6</v>
      </c>
      <c r="I4" s="33">
        <v>1488135</v>
      </c>
      <c r="J4" s="33"/>
      <c r="K4" s="33"/>
      <c r="L4" s="33">
        <v>650720</v>
      </c>
      <c r="M4" s="33">
        <v>-1636172460</v>
      </c>
      <c r="N4" s="33"/>
      <c r="O4" s="33">
        <v>1510000</v>
      </c>
      <c r="P4" s="33">
        <v>107100</v>
      </c>
      <c r="Q4" s="33"/>
      <c r="R4" s="33"/>
      <c r="S4" s="14">
        <f t="shared" ref="S4:S35" si="0">SUM(B4:R4)</f>
        <v>-1630094745.0999999</v>
      </c>
      <c r="T4" s="37" t="s">
        <v>99</v>
      </c>
      <c r="U4" s="23"/>
    </row>
    <row r="5" spans="1:149">
      <c r="A5" s="32" t="s">
        <v>83</v>
      </c>
      <c r="B5" s="38">
        <v>668000</v>
      </c>
      <c r="C5" s="33">
        <v>-10576676.5</v>
      </c>
      <c r="D5" s="33"/>
      <c r="E5" s="33">
        <v>-6735000</v>
      </c>
      <c r="F5" s="33"/>
      <c r="G5" s="33"/>
      <c r="H5" s="33">
        <v>-10673671</v>
      </c>
      <c r="I5" s="33">
        <v>-3103044</v>
      </c>
      <c r="J5" s="33">
        <v>-6708883.2000000002</v>
      </c>
      <c r="K5" s="33">
        <v>-10282656</v>
      </c>
      <c r="L5" s="33"/>
      <c r="M5" s="33">
        <v>-2068875</v>
      </c>
      <c r="N5" s="33"/>
      <c r="O5" s="33">
        <v>2619345</v>
      </c>
      <c r="P5" s="33"/>
      <c r="Q5" s="33">
        <v>-2591730</v>
      </c>
      <c r="R5" s="33">
        <v>-12889500</v>
      </c>
      <c r="S5" s="14">
        <f t="shared" si="0"/>
        <v>-62342690.700000003</v>
      </c>
      <c r="T5" s="7" t="s">
        <v>100</v>
      </c>
      <c r="U5" s="23"/>
    </row>
    <row r="6" spans="1:149">
      <c r="A6" s="34" t="s">
        <v>61</v>
      </c>
      <c r="B6" s="38">
        <v>-2460236.1</v>
      </c>
      <c r="C6" s="33"/>
      <c r="D6" s="33">
        <v>-639392</v>
      </c>
      <c r="E6" s="33">
        <v>-3493908</v>
      </c>
      <c r="F6" s="33">
        <v>-21957229.199999999</v>
      </c>
      <c r="G6" s="33">
        <v>-21385311.300000001</v>
      </c>
      <c r="H6" s="33"/>
      <c r="I6" s="33"/>
      <c r="J6" s="33">
        <v>506519.7</v>
      </c>
      <c r="K6" s="33">
        <v>3570000</v>
      </c>
      <c r="L6" s="33"/>
      <c r="M6" s="33">
        <v>496800</v>
      </c>
      <c r="N6" s="33"/>
      <c r="O6" s="33"/>
      <c r="P6" s="33">
        <v>3036620</v>
      </c>
      <c r="Q6" s="33">
        <v>223740</v>
      </c>
      <c r="R6" s="33">
        <v>7600400</v>
      </c>
      <c r="S6" s="14">
        <f t="shared" si="0"/>
        <v>-34501996.899999991</v>
      </c>
      <c r="T6" s="8" t="s">
        <v>101</v>
      </c>
      <c r="U6" s="23"/>
    </row>
    <row r="7" spans="1:149">
      <c r="A7" s="32" t="s">
        <v>91</v>
      </c>
      <c r="B7" s="38">
        <v>-1272035.1000000001</v>
      </c>
      <c r="C7" s="33"/>
      <c r="D7" s="33">
        <v>-4500885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14">
        <f t="shared" si="0"/>
        <v>-5772920.0999999996</v>
      </c>
      <c r="T7" s="9" t="s">
        <v>102</v>
      </c>
      <c r="U7" s="23"/>
    </row>
    <row r="8" spans="1:149">
      <c r="A8" s="32" t="s">
        <v>96</v>
      </c>
      <c r="B8" s="38"/>
      <c r="C8" s="33">
        <v>-970360</v>
      </c>
      <c r="D8" s="33"/>
      <c r="E8" s="33">
        <v>-1662500</v>
      </c>
      <c r="F8" s="33"/>
      <c r="G8" s="33"/>
      <c r="H8" s="33"/>
      <c r="I8" s="33"/>
      <c r="J8" s="33">
        <v>175000</v>
      </c>
      <c r="K8" s="33">
        <v>-175000</v>
      </c>
      <c r="L8" s="33"/>
      <c r="M8" s="33">
        <v>-2372334.9</v>
      </c>
      <c r="N8" s="33"/>
      <c r="O8" s="33"/>
      <c r="P8" s="33"/>
      <c r="Q8" s="33"/>
      <c r="R8" s="33"/>
      <c r="S8" s="14">
        <f t="shared" si="0"/>
        <v>-5005194.9000000004</v>
      </c>
      <c r="T8" s="15" t="s">
        <v>103</v>
      </c>
      <c r="U8" s="23"/>
    </row>
    <row r="9" spans="1:149">
      <c r="A9" s="32" t="s">
        <v>0</v>
      </c>
      <c r="B9" s="38"/>
      <c r="C9" s="33"/>
      <c r="D9" s="33">
        <v>-1387076</v>
      </c>
      <c r="E9" s="33"/>
      <c r="F9" s="33"/>
      <c r="G9" s="33"/>
      <c r="H9" s="33"/>
      <c r="I9" s="33"/>
      <c r="J9" s="33"/>
      <c r="K9" s="33"/>
      <c r="L9" s="33">
        <v>-435981</v>
      </c>
      <c r="M9" s="33">
        <v>-1101473.8</v>
      </c>
      <c r="N9" s="33">
        <v>-1020440</v>
      </c>
      <c r="O9" s="33">
        <v>-905248.5</v>
      </c>
      <c r="P9" s="33"/>
      <c r="Q9" s="33"/>
      <c r="R9" s="33"/>
      <c r="S9" s="14">
        <f t="shared" si="0"/>
        <v>-4850219.3</v>
      </c>
      <c r="T9" s="10" t="s">
        <v>104</v>
      </c>
      <c r="U9" s="23"/>
    </row>
    <row r="10" spans="1:149">
      <c r="A10" s="32" t="s">
        <v>95</v>
      </c>
      <c r="B10" s="33">
        <v>-223620</v>
      </c>
      <c r="C10" s="33"/>
      <c r="D10" s="33"/>
      <c r="E10" s="33">
        <v>-3436380</v>
      </c>
      <c r="F10" s="33"/>
      <c r="G10" s="33"/>
      <c r="H10" s="33"/>
      <c r="I10" s="33"/>
      <c r="J10" s="33"/>
      <c r="K10" s="33"/>
      <c r="L10" s="33">
        <v>-622440</v>
      </c>
      <c r="M10" s="33"/>
      <c r="N10" s="33"/>
      <c r="O10" s="33"/>
      <c r="P10" s="33"/>
      <c r="Q10" s="33"/>
      <c r="R10" s="33"/>
      <c r="S10" s="14">
        <f t="shared" si="0"/>
        <v>-4282440</v>
      </c>
      <c r="T10" s="11" t="s">
        <v>105</v>
      </c>
      <c r="U10" s="23"/>
    </row>
    <row r="11" spans="1:149">
      <c r="A11" s="32" t="s">
        <v>67</v>
      </c>
      <c r="B11" s="33"/>
      <c r="C11" s="33"/>
      <c r="D11" s="33"/>
      <c r="E11" s="33"/>
      <c r="F11" s="33"/>
      <c r="G11" s="33"/>
      <c r="H11" s="33">
        <v>-637505</v>
      </c>
      <c r="I11" s="33">
        <v>-1988199.6</v>
      </c>
      <c r="J11" s="33">
        <v>312000</v>
      </c>
      <c r="K11" s="33"/>
      <c r="L11" s="33">
        <v>-369335</v>
      </c>
      <c r="M11" s="33"/>
      <c r="N11" s="33"/>
      <c r="O11" s="33"/>
      <c r="P11" s="33"/>
      <c r="Q11" s="33"/>
      <c r="R11" s="33"/>
      <c r="S11" s="14">
        <f t="shared" si="0"/>
        <v>-2683039.6</v>
      </c>
      <c r="T11" s="12" t="s">
        <v>106</v>
      </c>
      <c r="U11" s="23"/>
    </row>
    <row r="12" spans="1:149">
      <c r="A12" s="32" t="s">
        <v>49</v>
      </c>
      <c r="B12" s="33"/>
      <c r="C12" s="33"/>
      <c r="D12" s="33"/>
      <c r="E12" s="33"/>
      <c r="F12" s="33"/>
      <c r="G12" s="33">
        <v>-401673</v>
      </c>
      <c r="H12" s="33">
        <v>-1855400</v>
      </c>
      <c r="I12" s="33"/>
      <c r="J12" s="33"/>
      <c r="K12" s="33"/>
      <c r="L12" s="33"/>
      <c r="M12" s="33">
        <v>-402000</v>
      </c>
      <c r="N12" s="33"/>
      <c r="O12" s="33"/>
      <c r="P12" s="33"/>
      <c r="Q12" s="33"/>
      <c r="R12" s="33"/>
      <c r="S12" s="14">
        <f t="shared" si="0"/>
        <v>-2659073</v>
      </c>
      <c r="T12" s="7" t="s">
        <v>108</v>
      </c>
      <c r="U12" s="23"/>
    </row>
    <row r="13" spans="1:149">
      <c r="A13" s="32" t="s">
        <v>81</v>
      </c>
      <c r="B13" s="33">
        <v>-250000</v>
      </c>
      <c r="C13" s="33">
        <v>-250000</v>
      </c>
      <c r="D13" s="33"/>
      <c r="E13" s="33"/>
      <c r="F13" s="33">
        <v>-1210250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14">
        <f t="shared" si="0"/>
        <v>-1710250</v>
      </c>
      <c r="T13" s="36"/>
      <c r="U13" s="36"/>
    </row>
    <row r="14" spans="1:149">
      <c r="A14" s="32" t="s">
        <v>97</v>
      </c>
      <c r="B14" s="33"/>
      <c r="C14" s="33">
        <v>-141000</v>
      </c>
      <c r="D14" s="33"/>
      <c r="E14" s="33"/>
      <c r="F14" s="33">
        <v>-240000</v>
      </c>
      <c r="G14" s="33">
        <v>-1164000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14">
        <f t="shared" si="0"/>
        <v>-1545000</v>
      </c>
      <c r="T14" s="23"/>
      <c r="U14" s="23"/>
    </row>
    <row r="15" spans="1:149" ht="21">
      <c r="A15" s="32" t="s">
        <v>88</v>
      </c>
      <c r="B15" s="33">
        <v>1612359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>
        <v>-409200</v>
      </c>
      <c r="N15" s="33"/>
      <c r="O15" s="33">
        <v>-2244000</v>
      </c>
      <c r="P15" s="33"/>
      <c r="Q15" s="33">
        <v>-410700</v>
      </c>
      <c r="R15" s="33"/>
      <c r="S15" s="14">
        <f t="shared" si="0"/>
        <v>-1451541</v>
      </c>
      <c r="T15" s="24" t="s">
        <v>109</v>
      </c>
      <c r="U15" s="23"/>
    </row>
    <row r="16" spans="1:149" ht="18">
      <c r="A16" s="32" t="s">
        <v>12</v>
      </c>
      <c r="B16" s="33">
        <v>-288000</v>
      </c>
      <c r="C16" s="33">
        <v>-1809593.5</v>
      </c>
      <c r="D16" s="33"/>
      <c r="E16" s="33"/>
      <c r="F16" s="33">
        <v>-1148800</v>
      </c>
      <c r="G16" s="33">
        <v>-415008</v>
      </c>
      <c r="H16" s="33"/>
      <c r="I16" s="33"/>
      <c r="J16" s="33"/>
      <c r="K16" s="33">
        <v>700000</v>
      </c>
      <c r="L16" s="33"/>
      <c r="M16" s="33"/>
      <c r="N16" s="33"/>
      <c r="O16" s="33">
        <v>1222776</v>
      </c>
      <c r="P16" s="33"/>
      <c r="Q16" s="33">
        <v>290142</v>
      </c>
      <c r="R16" s="33"/>
      <c r="S16" s="14">
        <f t="shared" si="0"/>
        <v>-1448483.5</v>
      </c>
      <c r="T16" s="25"/>
      <c r="U16" s="23"/>
    </row>
    <row r="17" spans="1:21" ht="18">
      <c r="A17" s="32" t="s">
        <v>9</v>
      </c>
      <c r="B17" s="33"/>
      <c r="C17" s="33"/>
      <c r="D17" s="33"/>
      <c r="E17" s="33"/>
      <c r="F17" s="33">
        <v>-260000</v>
      </c>
      <c r="G17" s="33"/>
      <c r="H17" s="33">
        <v>-619364.5</v>
      </c>
      <c r="I17" s="33"/>
      <c r="J17" s="33">
        <v>-193500</v>
      </c>
      <c r="K17" s="33"/>
      <c r="L17" s="33"/>
      <c r="M17" s="33"/>
      <c r="N17" s="33">
        <v>-305772</v>
      </c>
      <c r="O17" s="33"/>
      <c r="P17" s="33"/>
      <c r="Q17" s="33"/>
      <c r="R17" s="33"/>
      <c r="S17" s="14">
        <f t="shared" si="0"/>
        <v>-1378636.5</v>
      </c>
      <c r="T17" s="25" t="s">
        <v>110</v>
      </c>
      <c r="U17" s="23"/>
    </row>
    <row r="18" spans="1:21">
      <c r="A18" s="32" t="s">
        <v>43</v>
      </c>
      <c r="B18" s="33"/>
      <c r="C18" s="33"/>
      <c r="D18" s="33">
        <v>-166500</v>
      </c>
      <c r="E18" s="33">
        <v>-203500</v>
      </c>
      <c r="F18" s="33"/>
      <c r="G18" s="33"/>
      <c r="H18" s="33"/>
      <c r="I18" s="33"/>
      <c r="J18" s="33"/>
      <c r="K18" s="33"/>
      <c r="L18" s="33">
        <v>-700000</v>
      </c>
      <c r="M18" s="33"/>
      <c r="N18" s="33"/>
      <c r="O18" s="33"/>
      <c r="P18" s="33"/>
      <c r="Q18" s="33"/>
      <c r="R18" s="33"/>
      <c r="S18" s="14">
        <f t="shared" si="0"/>
        <v>-1070000</v>
      </c>
      <c r="T18" s="26" t="s">
        <v>111</v>
      </c>
      <c r="U18" s="23"/>
    </row>
    <row r="19" spans="1:21">
      <c r="A19" s="32" t="s">
        <v>21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>
        <v>-1319976</v>
      </c>
      <c r="M19" s="33"/>
      <c r="N19" s="33"/>
      <c r="O19" s="33"/>
      <c r="P19" s="33">
        <v>305058</v>
      </c>
      <c r="Q19" s="33"/>
      <c r="R19" s="33"/>
      <c r="S19" s="14">
        <f t="shared" si="0"/>
        <v>-1014918</v>
      </c>
      <c r="T19" s="27" t="s">
        <v>112</v>
      </c>
      <c r="U19" s="23"/>
    </row>
    <row r="20" spans="1:21">
      <c r="A20" s="32" t="s">
        <v>45</v>
      </c>
      <c r="B20" s="33"/>
      <c r="C20" s="33"/>
      <c r="D20" s="33"/>
      <c r="E20" s="33"/>
      <c r="F20" s="33"/>
      <c r="G20" s="33"/>
      <c r="H20" s="33"/>
      <c r="I20" s="33"/>
      <c r="J20" s="33">
        <v>-927462.9</v>
      </c>
      <c r="K20" s="33"/>
      <c r="L20" s="33"/>
      <c r="M20" s="33"/>
      <c r="N20" s="33"/>
      <c r="O20" s="33"/>
      <c r="P20" s="33"/>
      <c r="Q20" s="33"/>
      <c r="R20" s="33"/>
      <c r="S20" s="14">
        <f t="shared" si="0"/>
        <v>-927462.9</v>
      </c>
      <c r="T20" s="27" t="s">
        <v>113</v>
      </c>
      <c r="U20" s="23"/>
    </row>
    <row r="21" spans="1:21">
      <c r="A21" s="32" t="s">
        <v>82</v>
      </c>
      <c r="B21" s="33"/>
      <c r="C21" s="33"/>
      <c r="D21" s="33"/>
      <c r="E21" s="33"/>
      <c r="F21" s="33"/>
      <c r="G21" s="33"/>
      <c r="H21" s="33"/>
      <c r="I21" s="33"/>
      <c r="J21" s="33">
        <v>-499700</v>
      </c>
      <c r="K21" s="33">
        <v>-380000</v>
      </c>
      <c r="L21" s="33"/>
      <c r="M21" s="33"/>
      <c r="N21" s="33"/>
      <c r="O21" s="33"/>
      <c r="P21" s="33"/>
      <c r="Q21" s="33"/>
      <c r="R21" s="33"/>
      <c r="S21" s="14">
        <f t="shared" si="0"/>
        <v>-879700</v>
      </c>
      <c r="T21" s="27" t="s">
        <v>114</v>
      </c>
      <c r="U21" s="23"/>
    </row>
    <row r="22" spans="1:21">
      <c r="A22" s="32" t="s">
        <v>54</v>
      </c>
      <c r="B22" s="33"/>
      <c r="C22" s="33"/>
      <c r="D22" s="33"/>
      <c r="E22" s="33">
        <v>-702000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14">
        <f t="shared" si="0"/>
        <v>-702000</v>
      </c>
      <c r="T22" s="27" t="s">
        <v>115</v>
      </c>
      <c r="U22" s="23"/>
    </row>
    <row r="23" spans="1:21">
      <c r="A23" s="32" t="s">
        <v>69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>
        <v>-515595</v>
      </c>
      <c r="N23" s="33"/>
      <c r="O23" s="33"/>
      <c r="P23" s="33"/>
      <c r="Q23" s="33"/>
      <c r="R23" s="33"/>
      <c r="S23" s="14">
        <f t="shared" si="0"/>
        <v>-515595</v>
      </c>
      <c r="T23" s="27" t="s">
        <v>116</v>
      </c>
      <c r="U23" s="23"/>
    </row>
    <row r="24" spans="1:21">
      <c r="A24" s="32" t="s">
        <v>66</v>
      </c>
      <c r="B24" s="33"/>
      <c r="C24" s="33"/>
      <c r="D24" s="33"/>
      <c r="E24" s="33"/>
      <c r="F24" s="33"/>
      <c r="G24" s="33"/>
      <c r="H24" s="33">
        <v>263955</v>
      </c>
      <c r="I24" s="33">
        <v>-772436</v>
      </c>
      <c r="J24" s="33"/>
      <c r="K24" s="33"/>
      <c r="L24" s="33"/>
      <c r="M24" s="33"/>
      <c r="N24" s="33"/>
      <c r="O24" s="33"/>
      <c r="P24" s="33"/>
      <c r="Q24" s="33"/>
      <c r="R24" s="33"/>
      <c r="S24" s="14">
        <f t="shared" si="0"/>
        <v>-508481</v>
      </c>
      <c r="T24" s="27" t="s">
        <v>117</v>
      </c>
      <c r="U24" s="23"/>
    </row>
    <row r="25" spans="1:21">
      <c r="A25" s="32" t="s">
        <v>60</v>
      </c>
      <c r="B25" s="33"/>
      <c r="C25" s="33"/>
      <c r="D25" s="33"/>
      <c r="E25" s="33"/>
      <c r="F25" s="33"/>
      <c r="G25" s="33"/>
      <c r="H25" s="33">
        <v>-350000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14">
        <f t="shared" si="0"/>
        <v>-350000</v>
      </c>
      <c r="T25" s="27" t="s">
        <v>118</v>
      </c>
      <c r="U25" s="23"/>
    </row>
    <row r="26" spans="1:21">
      <c r="A26" s="32" t="s">
        <v>18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>
        <v>-348000</v>
      </c>
      <c r="Q26" s="33"/>
      <c r="R26" s="33"/>
      <c r="S26" s="14">
        <f t="shared" si="0"/>
        <v>-348000</v>
      </c>
      <c r="T26" s="28" t="s">
        <v>119</v>
      </c>
      <c r="U26" s="23"/>
    </row>
    <row r="27" spans="1:21">
      <c r="A27" s="32" t="s">
        <v>98</v>
      </c>
      <c r="B27" s="33"/>
      <c r="C27" s="33"/>
      <c r="D27" s="33"/>
      <c r="E27" s="33"/>
      <c r="F27" s="33"/>
      <c r="G27" s="33"/>
      <c r="H27" s="33"/>
      <c r="I27" s="33"/>
      <c r="J27" s="33"/>
      <c r="K27" s="33">
        <v>-342000</v>
      </c>
      <c r="L27" s="33"/>
      <c r="M27" s="33"/>
      <c r="N27" s="33"/>
      <c r="O27" s="33"/>
      <c r="P27" s="33"/>
      <c r="Q27" s="33"/>
      <c r="R27" s="33"/>
      <c r="S27" s="14">
        <f t="shared" si="0"/>
        <v>-342000</v>
      </c>
      <c r="T27" s="28" t="s">
        <v>120</v>
      </c>
      <c r="U27" s="23"/>
    </row>
    <row r="28" spans="1:21">
      <c r="A28" s="32" t="s">
        <v>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>
        <v>-327457.5</v>
      </c>
      <c r="O28" s="33"/>
      <c r="P28" s="33"/>
      <c r="Q28" s="33"/>
      <c r="R28" s="33"/>
      <c r="S28" s="14">
        <f t="shared" si="0"/>
        <v>-327457.5</v>
      </c>
      <c r="T28" s="28" t="s">
        <v>121</v>
      </c>
      <c r="U28" s="28"/>
    </row>
    <row r="29" spans="1:21">
      <c r="A29" s="32" t="s">
        <v>71</v>
      </c>
      <c r="B29" s="33"/>
      <c r="C29" s="33"/>
      <c r="D29" s="33"/>
      <c r="E29" s="33">
        <v>-315000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14">
        <f t="shared" si="0"/>
        <v>-315000</v>
      </c>
      <c r="T29" s="28" t="s">
        <v>123</v>
      </c>
      <c r="U29" s="23"/>
    </row>
    <row r="30" spans="1:21">
      <c r="A30" s="32" t="s">
        <v>77</v>
      </c>
      <c r="B30" s="33"/>
      <c r="C30" s="33"/>
      <c r="D30" s="33"/>
      <c r="E30" s="33"/>
      <c r="F30" s="33"/>
      <c r="G30" s="33"/>
      <c r="H30" s="33">
        <v>-229827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14">
        <f t="shared" si="0"/>
        <v>-229827</v>
      </c>
      <c r="T30" s="28" t="s">
        <v>124</v>
      </c>
      <c r="U30" s="23"/>
    </row>
    <row r="31" spans="1:21">
      <c r="A31" s="32" t="s">
        <v>41</v>
      </c>
      <c r="B31" s="33"/>
      <c r="C31" s="33">
        <v>-224000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14">
        <f t="shared" si="0"/>
        <v>-224000</v>
      </c>
      <c r="T31" s="23"/>
      <c r="U31" s="23"/>
    </row>
    <row r="32" spans="1:21">
      <c r="A32" s="32" t="s">
        <v>34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>
        <v>-194400</v>
      </c>
      <c r="S32" s="14">
        <f t="shared" si="0"/>
        <v>-194400</v>
      </c>
      <c r="T32" s="23"/>
      <c r="U32" s="23"/>
    </row>
    <row r="33" spans="1:21">
      <c r="A33" s="32" t="s">
        <v>68</v>
      </c>
      <c r="B33" s="33"/>
      <c r="C33" s="33"/>
      <c r="D33" s="33"/>
      <c r="E33" s="33"/>
      <c r="F33" s="33"/>
      <c r="G33" s="33"/>
      <c r="H33" s="33"/>
      <c r="I33" s="33">
        <v>-143780</v>
      </c>
      <c r="J33" s="33"/>
      <c r="K33" s="33"/>
      <c r="L33" s="33"/>
      <c r="M33" s="33"/>
      <c r="N33" s="33"/>
      <c r="O33" s="33"/>
      <c r="P33" s="33"/>
      <c r="Q33" s="33"/>
      <c r="R33" s="33"/>
      <c r="S33" s="14">
        <f t="shared" si="0"/>
        <v>-143780</v>
      </c>
      <c r="T33" s="23"/>
      <c r="U33" s="23"/>
    </row>
    <row r="34" spans="1:21">
      <c r="A34" s="32" t="s">
        <v>46</v>
      </c>
      <c r="B34" s="33"/>
      <c r="C34" s="33"/>
      <c r="D34" s="33"/>
      <c r="E34" s="33"/>
      <c r="F34" s="33"/>
      <c r="G34" s="33">
        <v>-110400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14">
        <f t="shared" si="0"/>
        <v>-110400</v>
      </c>
      <c r="T34" s="23"/>
      <c r="U34" s="23"/>
    </row>
    <row r="35" spans="1:21">
      <c r="A35" s="32" t="s">
        <v>26</v>
      </c>
      <c r="B35" s="33">
        <v>1630550</v>
      </c>
      <c r="C35" s="33"/>
      <c r="D35" s="33"/>
      <c r="E35" s="33"/>
      <c r="F35" s="33">
        <v>-307500</v>
      </c>
      <c r="G35" s="33">
        <v>-242000</v>
      </c>
      <c r="H35" s="33"/>
      <c r="I35" s="33">
        <v>-285600</v>
      </c>
      <c r="J35" s="33">
        <v>-240000</v>
      </c>
      <c r="K35" s="33"/>
      <c r="L35" s="33"/>
      <c r="M35" s="33"/>
      <c r="N35" s="33"/>
      <c r="O35" s="33"/>
      <c r="P35" s="33"/>
      <c r="Q35" s="33">
        <v>-88988.4</v>
      </c>
      <c r="R35" s="33">
        <v>-553531</v>
      </c>
      <c r="S35" s="14">
        <f t="shared" si="0"/>
        <v>-87069.400000000023</v>
      </c>
      <c r="T35" s="23"/>
      <c r="U35" s="23"/>
    </row>
    <row r="36" spans="1:21">
      <c r="A36" s="32" t="s">
        <v>76</v>
      </c>
      <c r="B36" s="33"/>
      <c r="C36" s="33"/>
      <c r="D36" s="33"/>
      <c r="E36" s="33">
        <v>761706.1</v>
      </c>
      <c r="F36" s="33">
        <v>-567957.4</v>
      </c>
      <c r="G36" s="33">
        <v>-238588.4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14">
        <f t="shared" ref="S36:S67" si="1">SUM(B36:R36)</f>
        <v>-44839.700000000041</v>
      </c>
      <c r="T36" s="23"/>
      <c r="U36" s="23"/>
    </row>
    <row r="37" spans="1:21">
      <c r="A37" s="32" t="s">
        <v>22</v>
      </c>
      <c r="B37" s="33"/>
      <c r="C37" s="33"/>
      <c r="D37" s="33"/>
      <c r="E37" s="33"/>
      <c r="F37" s="33"/>
      <c r="G37" s="33"/>
      <c r="H37" s="33">
        <v>-360000</v>
      </c>
      <c r="I37" s="33"/>
      <c r="J37" s="33"/>
      <c r="K37" s="33"/>
      <c r="L37" s="33"/>
      <c r="M37" s="33"/>
      <c r="N37" s="33"/>
      <c r="O37" s="33"/>
      <c r="P37" s="33">
        <v>320000</v>
      </c>
      <c r="Q37" s="33"/>
      <c r="R37" s="33"/>
      <c r="S37" s="14">
        <f t="shared" si="1"/>
        <v>-40000</v>
      </c>
      <c r="T37" s="23"/>
      <c r="U37" s="23"/>
    </row>
    <row r="38" spans="1:21">
      <c r="A38" s="32" t="s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>
        <v>108000</v>
      </c>
      <c r="R38" s="33"/>
      <c r="S38" s="14">
        <f t="shared" si="1"/>
        <v>108000</v>
      </c>
      <c r="T38" s="23"/>
      <c r="U38" s="23"/>
    </row>
    <row r="39" spans="1:21">
      <c r="A39" s="34" t="s">
        <v>56</v>
      </c>
      <c r="B39" s="33">
        <v>116000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14">
        <f t="shared" si="1"/>
        <v>116000</v>
      </c>
      <c r="T39" s="23"/>
      <c r="U39" s="23"/>
    </row>
    <row r="40" spans="1:21">
      <c r="A40" s="32" t="s">
        <v>19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143840</v>
      </c>
      <c r="Q40" s="33"/>
      <c r="R40" s="33"/>
      <c r="S40" s="14">
        <f t="shared" si="1"/>
        <v>143840</v>
      </c>
      <c r="T40" s="23"/>
      <c r="U40" s="23"/>
    </row>
    <row r="41" spans="1:21">
      <c r="A41" s="32" t="s">
        <v>50</v>
      </c>
      <c r="B41" s="33"/>
      <c r="C41" s="33"/>
      <c r="D41" s="33"/>
      <c r="E41" s="33"/>
      <c r="F41" s="33"/>
      <c r="G41" s="33"/>
      <c r="H41" s="33"/>
      <c r="I41" s="33"/>
      <c r="J41" s="33">
        <v>144536</v>
      </c>
      <c r="K41" s="33"/>
      <c r="L41" s="33"/>
      <c r="M41" s="33"/>
      <c r="N41" s="33"/>
      <c r="O41" s="33"/>
      <c r="P41" s="33"/>
      <c r="Q41" s="33"/>
      <c r="R41" s="33"/>
      <c r="S41" s="14">
        <f t="shared" si="1"/>
        <v>144536</v>
      </c>
      <c r="T41" s="23"/>
      <c r="U41" s="23"/>
    </row>
    <row r="42" spans="1:21">
      <c r="A42" s="32" t="s">
        <v>28</v>
      </c>
      <c r="B42" s="33"/>
      <c r="C42" s="33"/>
      <c r="D42" s="33">
        <v>-63000</v>
      </c>
      <c r="E42" s="33"/>
      <c r="F42" s="33">
        <v>-386560</v>
      </c>
      <c r="G42" s="33"/>
      <c r="H42" s="33"/>
      <c r="I42" s="33"/>
      <c r="J42" s="33"/>
      <c r="K42" s="33"/>
      <c r="L42" s="33"/>
      <c r="M42" s="33">
        <v>415801.4</v>
      </c>
      <c r="N42" s="33"/>
      <c r="O42" s="33"/>
      <c r="P42" s="33"/>
      <c r="Q42" s="33">
        <v>178640</v>
      </c>
      <c r="R42" s="33"/>
      <c r="S42" s="14">
        <f t="shared" si="1"/>
        <v>144881.40000000002</v>
      </c>
      <c r="T42" s="23"/>
      <c r="U42" s="23"/>
    </row>
    <row r="43" spans="1:21">
      <c r="A43" s="32" t="s">
        <v>20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>
        <v>148467</v>
      </c>
      <c r="Q43" s="33"/>
      <c r="R43" s="33"/>
      <c r="S43" s="14">
        <f t="shared" si="1"/>
        <v>148467</v>
      </c>
      <c r="T43" s="23"/>
      <c r="U43" s="23"/>
    </row>
    <row r="44" spans="1:21">
      <c r="A44" s="32" t="s">
        <v>40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>
        <v>292000</v>
      </c>
      <c r="M44" s="33"/>
      <c r="N44" s="33"/>
      <c r="O44" s="33"/>
      <c r="P44" s="33"/>
      <c r="Q44" s="33"/>
      <c r="R44" s="33"/>
      <c r="S44" s="14">
        <f t="shared" si="1"/>
        <v>292000</v>
      </c>
      <c r="T44" s="23"/>
      <c r="U44" s="23"/>
    </row>
    <row r="45" spans="1:21">
      <c r="A45" s="32" t="s">
        <v>37</v>
      </c>
      <c r="B45" s="33"/>
      <c r="C45" s="33"/>
      <c r="D45" s="33"/>
      <c r="E45" s="33"/>
      <c r="F45" s="33"/>
      <c r="G45" s="33"/>
      <c r="H45" s="33"/>
      <c r="I45" s="33"/>
      <c r="J45" s="33">
        <v>295500</v>
      </c>
      <c r="K45" s="33"/>
      <c r="L45" s="33"/>
      <c r="M45" s="33"/>
      <c r="N45" s="33"/>
      <c r="O45" s="33"/>
      <c r="P45" s="33"/>
      <c r="Q45" s="33"/>
      <c r="R45" s="33"/>
      <c r="S45" s="14">
        <f t="shared" si="1"/>
        <v>295500</v>
      </c>
      <c r="T45" s="23"/>
      <c r="U45" s="23"/>
    </row>
    <row r="46" spans="1:21">
      <c r="A46" s="32" t="s">
        <v>78</v>
      </c>
      <c r="B46" s="33"/>
      <c r="C46" s="33"/>
      <c r="D46" s="33"/>
      <c r="E46" s="33"/>
      <c r="F46" s="33"/>
      <c r="G46" s="33"/>
      <c r="H46" s="33"/>
      <c r="I46" s="33"/>
      <c r="J46" s="33"/>
      <c r="K46" s="33">
        <v>342778.8</v>
      </c>
      <c r="L46" s="33"/>
      <c r="M46" s="33"/>
      <c r="N46" s="33"/>
      <c r="O46" s="33"/>
      <c r="P46" s="33"/>
      <c r="Q46" s="33"/>
      <c r="R46" s="33"/>
      <c r="S46" s="14">
        <f t="shared" si="1"/>
        <v>342778.8</v>
      </c>
      <c r="T46" s="23"/>
      <c r="U46" s="23"/>
    </row>
    <row r="47" spans="1:21">
      <c r="A47" s="32" t="s">
        <v>53</v>
      </c>
      <c r="B47" s="33"/>
      <c r="C47" s="33">
        <v>437500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14">
        <f t="shared" si="1"/>
        <v>437500</v>
      </c>
      <c r="T47" s="23"/>
      <c r="U47" s="23"/>
    </row>
    <row r="48" spans="1:21">
      <c r="A48" s="32" t="s">
        <v>75</v>
      </c>
      <c r="B48" s="33"/>
      <c r="C48" s="33"/>
      <c r="D48" s="33"/>
      <c r="E48" s="33">
        <v>539700</v>
      </c>
      <c r="F48" s="33"/>
      <c r="G48" s="33"/>
      <c r="H48" s="33"/>
      <c r="I48" s="33"/>
      <c r="J48" s="33">
        <v>145264.1</v>
      </c>
      <c r="K48" s="33">
        <v>-227280</v>
      </c>
      <c r="L48" s="33"/>
      <c r="M48" s="33"/>
      <c r="N48" s="33"/>
      <c r="O48" s="33"/>
      <c r="P48" s="33"/>
      <c r="Q48" s="33"/>
      <c r="R48" s="33"/>
      <c r="S48" s="14">
        <f t="shared" si="1"/>
        <v>457684.1</v>
      </c>
      <c r="T48" s="23"/>
      <c r="U48" s="23"/>
    </row>
    <row r="49" spans="1:21">
      <c r="A49" s="32" t="s">
        <v>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>
        <v>499200</v>
      </c>
      <c r="O49" s="33"/>
      <c r="P49" s="33"/>
      <c r="Q49" s="33"/>
      <c r="R49" s="33"/>
      <c r="S49" s="14">
        <f t="shared" si="1"/>
        <v>499200</v>
      </c>
      <c r="T49" s="23"/>
      <c r="U49" s="23"/>
    </row>
    <row r="50" spans="1:21">
      <c r="A50" s="32" t="s">
        <v>48</v>
      </c>
      <c r="B50" s="33"/>
      <c r="C50" s="33">
        <v>-491860.6</v>
      </c>
      <c r="D50" s="33"/>
      <c r="E50" s="33"/>
      <c r="F50" s="33">
        <v>315000</v>
      </c>
      <c r="G50" s="33"/>
      <c r="H50" s="33"/>
      <c r="I50" s="33">
        <v>716550</v>
      </c>
      <c r="J50" s="33"/>
      <c r="K50" s="33"/>
      <c r="L50" s="33"/>
      <c r="M50" s="33"/>
      <c r="N50" s="33"/>
      <c r="O50" s="33"/>
      <c r="P50" s="33"/>
      <c r="Q50" s="33"/>
      <c r="R50" s="33"/>
      <c r="S50" s="14">
        <f t="shared" si="1"/>
        <v>539689.4</v>
      </c>
      <c r="T50" s="23"/>
      <c r="U50" s="23"/>
    </row>
    <row r="51" spans="1:21">
      <c r="A51" s="32" t="s">
        <v>24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>
        <v>574412</v>
      </c>
      <c r="Q51" s="33"/>
      <c r="R51" s="33"/>
      <c r="S51" s="14">
        <f t="shared" si="1"/>
        <v>574412</v>
      </c>
      <c r="T51" s="23"/>
      <c r="U51" s="23"/>
    </row>
    <row r="52" spans="1:21">
      <c r="A52" s="32" t="s">
        <v>25</v>
      </c>
      <c r="B52" s="33"/>
      <c r="C52" s="33"/>
      <c r="D52" s="33"/>
      <c r="E52" s="33"/>
      <c r="F52" s="33">
        <v>-292500</v>
      </c>
      <c r="G52" s="33"/>
      <c r="H52" s="33"/>
      <c r="I52" s="33"/>
      <c r="J52" s="33"/>
      <c r="K52" s="33"/>
      <c r="L52" s="33"/>
      <c r="M52" s="33"/>
      <c r="N52" s="33"/>
      <c r="O52" s="33"/>
      <c r="P52" s="33">
        <v>658582.19999999995</v>
      </c>
      <c r="Q52" s="33">
        <v>209430</v>
      </c>
      <c r="R52" s="33"/>
      <c r="S52" s="14">
        <f t="shared" si="1"/>
        <v>575512.19999999995</v>
      </c>
      <c r="T52" s="23"/>
      <c r="U52" s="23"/>
    </row>
    <row r="53" spans="1:21">
      <c r="A53" s="32" t="s">
        <v>38</v>
      </c>
      <c r="B53" s="33"/>
      <c r="C53" s="33"/>
      <c r="D53" s="33"/>
      <c r="E53" s="33"/>
      <c r="F53" s="33"/>
      <c r="G53" s="33"/>
      <c r="H53" s="33">
        <v>709920</v>
      </c>
      <c r="I53" s="33"/>
      <c r="J53" s="33"/>
      <c r="K53" s="33"/>
      <c r="L53" s="33">
        <v>-111547.5</v>
      </c>
      <c r="M53" s="33"/>
      <c r="N53" s="33"/>
      <c r="O53" s="33"/>
      <c r="P53" s="33"/>
      <c r="Q53" s="33"/>
      <c r="R53" s="33"/>
      <c r="S53" s="14">
        <f t="shared" si="1"/>
        <v>598372.5</v>
      </c>
      <c r="T53" s="23"/>
      <c r="U53" s="23"/>
    </row>
    <row r="54" spans="1:21">
      <c r="A54" s="32" t="s">
        <v>7</v>
      </c>
      <c r="B54" s="33">
        <v>86572.2</v>
      </c>
      <c r="C54" s="33">
        <v>174800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>
        <v>367019.2</v>
      </c>
      <c r="O54" s="33"/>
      <c r="P54" s="33"/>
      <c r="Q54" s="33"/>
      <c r="R54" s="33"/>
      <c r="S54" s="14">
        <f t="shared" si="1"/>
        <v>628391.4</v>
      </c>
      <c r="T54" s="23"/>
      <c r="U54" s="23"/>
    </row>
    <row r="55" spans="1:21">
      <c r="A55" s="32" t="s">
        <v>35</v>
      </c>
      <c r="B55" s="33"/>
      <c r="C55" s="33"/>
      <c r="D55" s="33"/>
      <c r="E55" s="33"/>
      <c r="F55" s="33"/>
      <c r="G55" s="33"/>
      <c r="H55" s="33"/>
      <c r="I55" s="33">
        <v>334080</v>
      </c>
      <c r="J55" s="33">
        <v>127600</v>
      </c>
      <c r="K55" s="33"/>
      <c r="L55" s="33"/>
      <c r="M55" s="33"/>
      <c r="N55" s="33"/>
      <c r="O55" s="33"/>
      <c r="P55" s="33"/>
      <c r="Q55" s="33"/>
      <c r="R55" s="33">
        <v>216237.7</v>
      </c>
      <c r="S55" s="14">
        <f t="shared" si="1"/>
        <v>677917.7</v>
      </c>
      <c r="T55" s="23"/>
      <c r="U55" s="23"/>
    </row>
    <row r="56" spans="1:21">
      <c r="A56" s="32" t="s">
        <v>59</v>
      </c>
      <c r="B56" s="33"/>
      <c r="C56" s="33"/>
      <c r="D56" s="33">
        <v>146615.70000000001</v>
      </c>
      <c r="E56" s="33"/>
      <c r="F56" s="33"/>
      <c r="G56" s="33"/>
      <c r="H56" s="33"/>
      <c r="I56" s="33"/>
      <c r="J56" s="33"/>
      <c r="K56" s="33"/>
      <c r="L56" s="33"/>
      <c r="M56" s="33"/>
      <c r="N56" s="33">
        <v>621300</v>
      </c>
      <c r="O56" s="33"/>
      <c r="P56" s="33"/>
      <c r="Q56" s="33"/>
      <c r="R56" s="33"/>
      <c r="S56" s="14">
        <f t="shared" si="1"/>
        <v>767915.7</v>
      </c>
      <c r="T56" s="23"/>
      <c r="U56" s="23"/>
    </row>
    <row r="57" spans="1:21">
      <c r="A57" s="32" t="s">
        <v>79</v>
      </c>
      <c r="B57" s="33"/>
      <c r="C57" s="33">
        <v>337702.2</v>
      </c>
      <c r="D57" s="33"/>
      <c r="E57" s="33"/>
      <c r="F57" s="33"/>
      <c r="G57" s="33"/>
      <c r="H57" s="33"/>
      <c r="I57" s="33"/>
      <c r="J57" s="33"/>
      <c r="K57" s="33"/>
      <c r="L57" s="33">
        <v>460142</v>
      </c>
      <c r="M57" s="33"/>
      <c r="N57" s="33"/>
      <c r="O57" s="33"/>
      <c r="P57" s="33"/>
      <c r="Q57" s="33"/>
      <c r="R57" s="33"/>
      <c r="S57" s="14">
        <f t="shared" si="1"/>
        <v>797844.2</v>
      </c>
      <c r="T57" s="23"/>
      <c r="U57" s="23"/>
    </row>
    <row r="58" spans="1:21">
      <c r="A58" s="32" t="s">
        <v>64</v>
      </c>
      <c r="B58" s="33"/>
      <c r="C58" s="33">
        <v>184625</v>
      </c>
      <c r="D58" s="33"/>
      <c r="E58" s="33"/>
      <c r="F58" s="33"/>
      <c r="G58" s="33">
        <v>250000</v>
      </c>
      <c r="H58" s="33"/>
      <c r="I58" s="33"/>
      <c r="J58" s="33"/>
      <c r="K58" s="33">
        <v>427500</v>
      </c>
      <c r="L58" s="33"/>
      <c r="M58" s="33"/>
      <c r="N58" s="33"/>
      <c r="O58" s="33"/>
      <c r="P58" s="33"/>
      <c r="Q58" s="33"/>
      <c r="R58" s="33"/>
      <c r="S58" s="14">
        <f t="shared" si="1"/>
        <v>862125</v>
      </c>
      <c r="T58" s="23"/>
      <c r="U58" s="23"/>
    </row>
    <row r="59" spans="1:21">
      <c r="A59" s="32" t="s">
        <v>44</v>
      </c>
      <c r="B59" s="33"/>
      <c r="C59" s="33"/>
      <c r="D59" s="33"/>
      <c r="E59" s="33"/>
      <c r="F59" s="33"/>
      <c r="G59" s="33"/>
      <c r="H59" s="33">
        <v>1049433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14">
        <f t="shared" si="1"/>
        <v>1049433</v>
      </c>
      <c r="T59" s="23"/>
      <c r="U59" s="23"/>
    </row>
    <row r="60" spans="1:21">
      <c r="A60" s="32" t="s">
        <v>72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>
        <v>1075000</v>
      </c>
      <c r="M60" s="33"/>
      <c r="N60" s="33"/>
      <c r="O60" s="33"/>
      <c r="P60" s="33"/>
      <c r="Q60" s="33"/>
      <c r="R60" s="33"/>
      <c r="S60" s="14">
        <f t="shared" si="1"/>
        <v>1075000</v>
      </c>
      <c r="T60" s="23"/>
      <c r="U60" s="23"/>
    </row>
    <row r="61" spans="1:21">
      <c r="A61" s="32" t="s">
        <v>94</v>
      </c>
      <c r="B61" s="33">
        <v>1096700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14">
        <f t="shared" si="1"/>
        <v>1096700</v>
      </c>
      <c r="T61" s="23"/>
      <c r="U61" s="23"/>
    </row>
    <row r="62" spans="1:21">
      <c r="A62" s="32" t="s">
        <v>33</v>
      </c>
      <c r="B62" s="33">
        <v>70000</v>
      </c>
      <c r="C62" s="33"/>
      <c r="D62" s="33"/>
      <c r="E62" s="33"/>
      <c r="F62" s="33"/>
      <c r="G62" s="33"/>
      <c r="H62" s="33"/>
      <c r="I62" s="33">
        <v>954660</v>
      </c>
      <c r="J62" s="33">
        <v>215200</v>
      </c>
      <c r="K62" s="33">
        <v>3150000</v>
      </c>
      <c r="L62" s="33">
        <v>375060</v>
      </c>
      <c r="M62" s="33"/>
      <c r="N62" s="33"/>
      <c r="O62" s="33"/>
      <c r="P62" s="33"/>
      <c r="Q62" s="33"/>
      <c r="R62" s="33">
        <v>-3657600</v>
      </c>
      <c r="S62" s="14">
        <f t="shared" si="1"/>
        <v>1107320</v>
      </c>
      <c r="T62" s="23"/>
      <c r="U62" s="23"/>
    </row>
    <row r="63" spans="1:21">
      <c r="A63" s="32" t="s">
        <v>70</v>
      </c>
      <c r="B63" s="33"/>
      <c r="C63" s="33"/>
      <c r="D63" s="33">
        <v>192696</v>
      </c>
      <c r="E63" s="33"/>
      <c r="F63" s="33"/>
      <c r="G63" s="33"/>
      <c r="H63" s="33"/>
      <c r="I63" s="33"/>
      <c r="J63" s="33"/>
      <c r="K63" s="33">
        <v>929070</v>
      </c>
      <c r="L63" s="33"/>
      <c r="M63" s="33"/>
      <c r="N63" s="33"/>
      <c r="O63" s="33"/>
      <c r="P63" s="33"/>
      <c r="Q63" s="33"/>
      <c r="R63" s="33"/>
      <c r="S63" s="14">
        <f t="shared" si="1"/>
        <v>1121766</v>
      </c>
      <c r="T63" s="23"/>
      <c r="U63" s="23"/>
    </row>
    <row r="64" spans="1:21">
      <c r="A64" s="32" t="s">
        <v>23</v>
      </c>
      <c r="B64" s="33"/>
      <c r="C64" s="33"/>
      <c r="D64" s="33"/>
      <c r="E64" s="33"/>
      <c r="F64" s="33"/>
      <c r="G64" s="33"/>
      <c r="H64" s="33"/>
      <c r="I64" s="33"/>
      <c r="J64" s="33"/>
      <c r="K64" s="33">
        <v>350755</v>
      </c>
      <c r="L64" s="33"/>
      <c r="M64" s="33"/>
      <c r="N64" s="33"/>
      <c r="O64" s="33"/>
      <c r="P64" s="33">
        <v>342000</v>
      </c>
      <c r="Q64" s="33"/>
      <c r="R64" s="33">
        <v>442850</v>
      </c>
      <c r="S64" s="14">
        <f t="shared" si="1"/>
        <v>1135605</v>
      </c>
      <c r="T64" s="23"/>
      <c r="U64" s="23"/>
    </row>
    <row r="65" spans="1:21">
      <c r="A65" s="32" t="s">
        <v>30</v>
      </c>
      <c r="B65" s="33"/>
      <c r="C65" s="33"/>
      <c r="D65" s="33"/>
      <c r="E65" s="33"/>
      <c r="F65" s="33">
        <v>581010</v>
      </c>
      <c r="G65" s="33"/>
      <c r="H65" s="33"/>
      <c r="I65" s="33"/>
      <c r="J65" s="33"/>
      <c r="K65" s="33"/>
      <c r="L65" s="33"/>
      <c r="M65" s="33">
        <v>417500</v>
      </c>
      <c r="N65" s="33"/>
      <c r="O65" s="33"/>
      <c r="P65" s="33"/>
      <c r="Q65" s="33">
        <v>260865</v>
      </c>
      <c r="R65" s="33"/>
      <c r="S65" s="14">
        <f t="shared" si="1"/>
        <v>1259375</v>
      </c>
      <c r="T65" s="23"/>
      <c r="U65" s="23"/>
    </row>
    <row r="66" spans="1:21">
      <c r="A66" s="32" t="s">
        <v>29</v>
      </c>
      <c r="B66" s="33"/>
      <c r="C66" s="33"/>
      <c r="D66" s="33"/>
      <c r="E66" s="33"/>
      <c r="F66" s="33">
        <v>312800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>
        <v>224000</v>
      </c>
      <c r="R66" s="33">
        <v>746400</v>
      </c>
      <c r="S66" s="14">
        <f t="shared" si="1"/>
        <v>1283200</v>
      </c>
      <c r="T66" s="23"/>
      <c r="U66" s="23"/>
    </row>
    <row r="67" spans="1:21">
      <c r="A67" s="32" t="s">
        <v>58</v>
      </c>
      <c r="B67" s="33"/>
      <c r="C67" s="33">
        <v>264099</v>
      </c>
      <c r="D67" s="33"/>
      <c r="E67" s="33"/>
      <c r="F67" s="33"/>
      <c r="G67" s="33"/>
      <c r="H67" s="33"/>
      <c r="I67" s="33"/>
      <c r="J67" s="33">
        <v>1099100</v>
      </c>
      <c r="K67" s="33"/>
      <c r="L67" s="33"/>
      <c r="M67" s="33"/>
      <c r="N67" s="33"/>
      <c r="O67" s="33"/>
      <c r="P67" s="33"/>
      <c r="Q67" s="33"/>
      <c r="R67" s="33"/>
      <c r="S67" s="14">
        <f t="shared" si="1"/>
        <v>1363199</v>
      </c>
      <c r="T67" s="23"/>
      <c r="U67" s="23"/>
    </row>
    <row r="68" spans="1:21">
      <c r="A68" s="32" t="s">
        <v>31</v>
      </c>
      <c r="B68" s="33"/>
      <c r="C68" s="33">
        <v>1147500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>
        <v>293580</v>
      </c>
      <c r="R68" s="33"/>
      <c r="S68" s="14">
        <f t="shared" ref="S68:S99" si="2">SUM(B68:R68)</f>
        <v>1441080</v>
      </c>
      <c r="T68" s="23"/>
      <c r="U68" s="23"/>
    </row>
    <row r="69" spans="1:21">
      <c r="A69" s="32" t="s">
        <v>47</v>
      </c>
      <c r="B69" s="33"/>
      <c r="C69" s="33"/>
      <c r="D69" s="33"/>
      <c r="E69" s="33"/>
      <c r="F69" s="33"/>
      <c r="G69" s="33">
        <v>-181500</v>
      </c>
      <c r="H69" s="33"/>
      <c r="I69" s="33">
        <v>1225000</v>
      </c>
      <c r="J69" s="33">
        <v>600000</v>
      </c>
      <c r="K69" s="33"/>
      <c r="L69" s="33"/>
      <c r="M69" s="33"/>
      <c r="N69" s="33"/>
      <c r="O69" s="33"/>
      <c r="P69" s="33"/>
      <c r="Q69" s="33"/>
      <c r="R69" s="33"/>
      <c r="S69" s="14">
        <f t="shared" si="2"/>
        <v>1643500</v>
      </c>
      <c r="T69" s="23"/>
      <c r="U69" s="23"/>
    </row>
    <row r="70" spans="1:21">
      <c r="A70" s="32" t="s">
        <v>10</v>
      </c>
      <c r="B70" s="33"/>
      <c r="C70" s="33"/>
      <c r="D70" s="33"/>
      <c r="E70" s="33">
        <v>994823.6</v>
      </c>
      <c r="F70" s="33"/>
      <c r="G70" s="33"/>
      <c r="H70" s="33"/>
      <c r="I70" s="33"/>
      <c r="J70" s="33"/>
      <c r="K70" s="33"/>
      <c r="L70" s="33"/>
      <c r="M70" s="33"/>
      <c r="N70" s="33"/>
      <c r="O70" s="33">
        <v>667730</v>
      </c>
      <c r="P70" s="33"/>
      <c r="Q70" s="33"/>
      <c r="R70" s="33"/>
      <c r="S70" s="14">
        <f t="shared" si="2"/>
        <v>1662553.6</v>
      </c>
      <c r="T70" s="23"/>
      <c r="U70" s="23"/>
    </row>
    <row r="71" spans="1:21">
      <c r="A71" s="32" t="s">
        <v>32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>
        <v>1467774</v>
      </c>
      <c r="M71" s="33"/>
      <c r="N71" s="33"/>
      <c r="O71" s="33"/>
      <c r="P71" s="33"/>
      <c r="Q71" s="33">
        <v>340000</v>
      </c>
      <c r="R71" s="33"/>
      <c r="S71" s="14">
        <f t="shared" si="2"/>
        <v>1807774</v>
      </c>
      <c r="T71" s="23"/>
      <c r="U71" s="23"/>
    </row>
    <row r="72" spans="1:21">
      <c r="A72" s="32" t="s">
        <v>80</v>
      </c>
      <c r="B72" s="33"/>
      <c r="C72" s="33"/>
      <c r="D72" s="33"/>
      <c r="E72" s="33"/>
      <c r="F72" s="33"/>
      <c r="G72" s="33">
        <v>382200</v>
      </c>
      <c r="H72" s="33"/>
      <c r="I72" s="33">
        <v>1011150</v>
      </c>
      <c r="J72" s="33">
        <v>847170</v>
      </c>
      <c r="K72" s="33"/>
      <c r="L72" s="33"/>
      <c r="M72" s="33"/>
      <c r="N72" s="33"/>
      <c r="O72" s="33"/>
      <c r="P72" s="33"/>
      <c r="Q72" s="33"/>
      <c r="R72" s="33"/>
      <c r="S72" s="14">
        <f t="shared" si="2"/>
        <v>2240520</v>
      </c>
      <c r="T72" s="23"/>
      <c r="U72" s="23"/>
    </row>
    <row r="73" spans="1:21">
      <c r="A73" s="32" t="s">
        <v>93</v>
      </c>
      <c r="B73" s="33"/>
      <c r="C73" s="33"/>
      <c r="D73" s="33"/>
      <c r="E73" s="33"/>
      <c r="F73" s="33">
        <v>-695804</v>
      </c>
      <c r="G73" s="33"/>
      <c r="H73" s="33">
        <v>-303800</v>
      </c>
      <c r="I73" s="33">
        <v>585300</v>
      </c>
      <c r="J73" s="33"/>
      <c r="K73" s="33"/>
      <c r="L73" s="33"/>
      <c r="M73" s="33"/>
      <c r="N73" s="33">
        <v>723281</v>
      </c>
      <c r="O73" s="33"/>
      <c r="P73" s="33">
        <v>1870000</v>
      </c>
      <c r="Q73" s="33"/>
      <c r="R73" s="33">
        <v>190278</v>
      </c>
      <c r="S73" s="14">
        <f t="shared" si="2"/>
        <v>2369255</v>
      </c>
      <c r="T73" s="23"/>
      <c r="U73" s="23"/>
    </row>
    <row r="74" spans="1:21">
      <c r="A74" s="32" t="s">
        <v>4</v>
      </c>
      <c r="B74" s="33"/>
      <c r="C74" s="33"/>
      <c r="D74" s="33"/>
      <c r="E74" s="33"/>
      <c r="F74" s="33"/>
      <c r="G74" s="33">
        <v>2873000</v>
      </c>
      <c r="H74" s="33">
        <v>-990304</v>
      </c>
      <c r="I74" s="33"/>
      <c r="J74" s="33"/>
      <c r="K74" s="33"/>
      <c r="L74" s="33"/>
      <c r="M74" s="33"/>
      <c r="N74" s="33">
        <v>495000</v>
      </c>
      <c r="O74" s="33"/>
      <c r="P74" s="33"/>
      <c r="Q74" s="33"/>
      <c r="R74" s="33"/>
      <c r="S74" s="14">
        <f t="shared" si="2"/>
        <v>2377696</v>
      </c>
      <c r="T74" s="23"/>
      <c r="U74" s="23"/>
    </row>
    <row r="75" spans="1:21">
      <c r="A75" s="32" t="s">
        <v>1</v>
      </c>
      <c r="B75" s="33"/>
      <c r="C75" s="33"/>
      <c r="D75" s="33"/>
      <c r="E75" s="33">
        <v>126000</v>
      </c>
      <c r="F75" s="33">
        <v>136710</v>
      </c>
      <c r="G75" s="33"/>
      <c r="H75" s="33"/>
      <c r="I75" s="33"/>
      <c r="J75" s="33"/>
      <c r="K75" s="33"/>
      <c r="L75" s="33"/>
      <c r="M75" s="33"/>
      <c r="N75" s="33">
        <v>1136800</v>
      </c>
      <c r="O75" s="33">
        <v>1110000</v>
      </c>
      <c r="P75" s="33">
        <v>240000</v>
      </c>
      <c r="Q75" s="33"/>
      <c r="R75" s="33"/>
      <c r="S75" s="14">
        <f t="shared" si="2"/>
        <v>2749510</v>
      </c>
      <c r="T75" s="23"/>
      <c r="U75" s="23"/>
    </row>
    <row r="76" spans="1:21">
      <c r="A76" s="32" t="s">
        <v>39</v>
      </c>
      <c r="B76" s="33"/>
      <c r="C76" s="33"/>
      <c r="D76" s="33"/>
      <c r="E76" s="33"/>
      <c r="F76" s="33"/>
      <c r="G76" s="33"/>
      <c r="H76" s="33"/>
      <c r="I76" s="33"/>
      <c r="J76" s="33"/>
      <c r="K76" s="33">
        <v>-3150000</v>
      </c>
      <c r="L76" s="33">
        <v>6250000</v>
      </c>
      <c r="M76" s="33"/>
      <c r="N76" s="33"/>
      <c r="O76" s="33"/>
      <c r="P76" s="33"/>
      <c r="Q76" s="33"/>
      <c r="R76" s="33"/>
      <c r="S76" s="14">
        <f t="shared" si="2"/>
        <v>3100000</v>
      </c>
      <c r="T76" s="23"/>
      <c r="U76" s="23"/>
    </row>
    <row r="77" spans="1:21">
      <c r="A77" s="32" t="s">
        <v>86</v>
      </c>
      <c r="B77" s="33"/>
      <c r="C77" s="33">
        <v>453773</v>
      </c>
      <c r="D77" s="33">
        <v>669515</v>
      </c>
      <c r="E77" s="33">
        <v>892670</v>
      </c>
      <c r="F77" s="33"/>
      <c r="G77" s="33">
        <v>406560</v>
      </c>
      <c r="H77" s="33"/>
      <c r="I77" s="33">
        <v>702000</v>
      </c>
      <c r="J77" s="33"/>
      <c r="K77" s="33"/>
      <c r="L77" s="33"/>
      <c r="M77" s="33"/>
      <c r="N77" s="33"/>
      <c r="O77" s="33"/>
      <c r="P77" s="33"/>
      <c r="Q77" s="33"/>
      <c r="R77" s="33"/>
      <c r="S77" s="14">
        <f t="shared" si="2"/>
        <v>3124518</v>
      </c>
      <c r="T77" s="23"/>
      <c r="U77" s="23"/>
    </row>
    <row r="78" spans="1:21">
      <c r="A78" s="32" t="s">
        <v>16</v>
      </c>
      <c r="B78" s="33"/>
      <c r="C78" s="33"/>
      <c r="D78" s="33"/>
      <c r="E78" s="33"/>
      <c r="F78" s="33"/>
      <c r="G78" s="33"/>
      <c r="H78" s="33"/>
      <c r="I78" s="33">
        <v>465000</v>
      </c>
      <c r="J78" s="33"/>
      <c r="K78" s="33"/>
      <c r="L78" s="33"/>
      <c r="M78" s="33">
        <v>-1274700</v>
      </c>
      <c r="N78" s="33"/>
      <c r="O78" s="33">
        <v>3000000</v>
      </c>
      <c r="P78" s="33">
        <v>1113000</v>
      </c>
      <c r="Q78" s="33"/>
      <c r="R78" s="33"/>
      <c r="S78" s="14">
        <f t="shared" si="2"/>
        <v>3303300</v>
      </c>
      <c r="T78" s="23"/>
      <c r="U78" s="23"/>
    </row>
    <row r="79" spans="1:21">
      <c r="A79" s="34" t="s">
        <v>63</v>
      </c>
      <c r="B79" s="33"/>
      <c r="C79" s="33"/>
      <c r="D79" s="33">
        <v>437783.5</v>
      </c>
      <c r="E79" s="33"/>
      <c r="F79" s="33"/>
      <c r="G79" s="33"/>
      <c r="H79" s="33">
        <v>229279</v>
      </c>
      <c r="I79" s="33">
        <v>365908</v>
      </c>
      <c r="J79" s="33"/>
      <c r="K79" s="33"/>
      <c r="L79" s="33">
        <v>735844.8</v>
      </c>
      <c r="M79" s="33">
        <v>582439.19999999995</v>
      </c>
      <c r="N79" s="33">
        <v>987488</v>
      </c>
      <c r="O79" s="33"/>
      <c r="P79" s="33"/>
      <c r="Q79" s="33">
        <v>307776</v>
      </c>
      <c r="R79" s="33">
        <v>222048</v>
      </c>
      <c r="S79" s="14">
        <f t="shared" si="2"/>
        <v>3868566.5</v>
      </c>
      <c r="T79" s="23"/>
      <c r="U79" s="23"/>
    </row>
    <row r="80" spans="1:21">
      <c r="A80" s="32" t="s">
        <v>84</v>
      </c>
      <c r="B80" s="33"/>
      <c r="C80" s="33"/>
      <c r="D80" s="33">
        <v>504000</v>
      </c>
      <c r="E80" s="33">
        <v>3489387.5</v>
      </c>
      <c r="F80" s="33">
        <v>570000</v>
      </c>
      <c r="G80" s="33"/>
      <c r="H80" s="33"/>
      <c r="I80" s="33"/>
      <c r="J80" s="33">
        <v>380642.6</v>
      </c>
      <c r="K80" s="33">
        <v>3078000</v>
      </c>
      <c r="L80" s="33">
        <v>-5591900</v>
      </c>
      <c r="M80" s="33">
        <v>656398.5</v>
      </c>
      <c r="N80" s="33">
        <v>906920</v>
      </c>
      <c r="O80" s="33"/>
      <c r="P80" s="33"/>
      <c r="Q80" s="33"/>
      <c r="R80" s="33"/>
      <c r="S80" s="14">
        <f t="shared" si="2"/>
        <v>3993448.5999999996</v>
      </c>
      <c r="T80" s="23"/>
      <c r="U80" s="23"/>
    </row>
    <row r="81" spans="1:21">
      <c r="A81" s="32" t="s">
        <v>13</v>
      </c>
      <c r="B81" s="33">
        <v>-204000</v>
      </c>
      <c r="C81" s="33">
        <v>-153000</v>
      </c>
      <c r="D81" s="33"/>
      <c r="E81" s="33"/>
      <c r="F81" s="33"/>
      <c r="G81" s="33"/>
      <c r="H81" s="33">
        <v>878685.6</v>
      </c>
      <c r="I81" s="33"/>
      <c r="J81" s="33"/>
      <c r="K81" s="33">
        <v>-281280</v>
      </c>
      <c r="L81" s="33"/>
      <c r="M81" s="33"/>
      <c r="N81" s="33"/>
      <c r="O81" s="33">
        <v>1288269</v>
      </c>
      <c r="P81" s="33">
        <v>2304002</v>
      </c>
      <c r="Q81" s="33">
        <v>274867.59999999998</v>
      </c>
      <c r="R81" s="33">
        <v>276768.5</v>
      </c>
      <c r="S81" s="14">
        <f t="shared" si="2"/>
        <v>4384312.7</v>
      </c>
      <c r="T81" s="23"/>
      <c r="U81" s="23"/>
    </row>
    <row r="82" spans="1:21">
      <c r="A82" s="32" t="s">
        <v>92</v>
      </c>
      <c r="B82" s="33"/>
      <c r="C82" s="33"/>
      <c r="D82" s="33">
        <v>3200724</v>
      </c>
      <c r="E82" s="33"/>
      <c r="F82" s="33"/>
      <c r="G82" s="33"/>
      <c r="H82" s="33"/>
      <c r="I82" s="33">
        <v>3102011.9</v>
      </c>
      <c r="J82" s="33">
        <v>939000</v>
      </c>
      <c r="K82" s="33">
        <v>-2660000</v>
      </c>
      <c r="L82" s="33"/>
      <c r="M82" s="33"/>
      <c r="N82" s="33"/>
      <c r="O82" s="33"/>
      <c r="P82" s="33"/>
      <c r="Q82" s="33"/>
      <c r="R82" s="33"/>
      <c r="S82" s="14">
        <f t="shared" si="2"/>
        <v>4581735.9000000004</v>
      </c>
      <c r="T82" s="23"/>
      <c r="U82" s="23"/>
    </row>
    <row r="83" spans="1:21">
      <c r="A83" s="32" t="s">
        <v>89</v>
      </c>
      <c r="B83" s="33"/>
      <c r="C83" s="33"/>
      <c r="D83" s="33"/>
      <c r="E83" s="33"/>
      <c r="F83" s="33"/>
      <c r="G83" s="33">
        <v>724070</v>
      </c>
      <c r="H83" s="33">
        <v>1612000</v>
      </c>
      <c r="I83" s="33">
        <v>266600</v>
      </c>
      <c r="J83" s="33">
        <v>-405356</v>
      </c>
      <c r="K83" s="33"/>
      <c r="L83" s="33">
        <v>2536884</v>
      </c>
      <c r="M83" s="33"/>
      <c r="N83" s="33"/>
      <c r="O83" s="33"/>
      <c r="P83" s="33"/>
      <c r="Q83" s="33"/>
      <c r="R83" s="33"/>
      <c r="S83" s="14">
        <f t="shared" si="2"/>
        <v>4734198</v>
      </c>
      <c r="T83" s="23"/>
      <c r="U83" s="23"/>
    </row>
    <row r="84" spans="1:21">
      <c r="A84" s="32" t="s">
        <v>85</v>
      </c>
      <c r="B84" s="33">
        <v>628326</v>
      </c>
      <c r="C84" s="33">
        <v>277535.8</v>
      </c>
      <c r="D84" s="33"/>
      <c r="E84" s="33"/>
      <c r="F84" s="33"/>
      <c r="G84" s="33">
        <v>408633</v>
      </c>
      <c r="H84" s="33">
        <v>-341873.7</v>
      </c>
      <c r="I84" s="33"/>
      <c r="J84" s="33"/>
      <c r="K84" s="33"/>
      <c r="L84" s="33"/>
      <c r="M84" s="33"/>
      <c r="N84" s="33">
        <v>1177600</v>
      </c>
      <c r="O84" s="33">
        <v>1220175</v>
      </c>
      <c r="P84" s="33">
        <v>1558918.2</v>
      </c>
      <c r="Q84" s="33">
        <v>519680</v>
      </c>
      <c r="R84" s="33"/>
      <c r="S84" s="14">
        <f t="shared" si="2"/>
        <v>5448994.2999999998</v>
      </c>
      <c r="T84" s="23"/>
      <c r="U84" s="23"/>
    </row>
    <row r="85" spans="1:21">
      <c r="A85" s="32" t="s">
        <v>51</v>
      </c>
      <c r="B85" s="33"/>
      <c r="C85" s="33"/>
      <c r="D85" s="33"/>
      <c r="E85" s="33"/>
      <c r="F85" s="33">
        <v>7764430</v>
      </c>
      <c r="G85" s="33"/>
      <c r="H85" s="33"/>
      <c r="I85" s="33"/>
      <c r="J85" s="33"/>
      <c r="K85" s="33"/>
      <c r="L85" s="33">
        <v>1033510.8</v>
      </c>
      <c r="M85" s="33">
        <v>496500</v>
      </c>
      <c r="N85" s="33"/>
      <c r="O85" s="33"/>
      <c r="P85" s="33"/>
      <c r="Q85" s="33"/>
      <c r="R85" s="33"/>
      <c r="S85" s="14">
        <f t="shared" si="2"/>
        <v>9294440.8000000007</v>
      </c>
      <c r="T85" s="23"/>
      <c r="U85" s="23"/>
    </row>
    <row r="86" spans="1:21">
      <c r="A86" s="32" t="s">
        <v>11</v>
      </c>
      <c r="B86" s="33"/>
      <c r="C86" s="33"/>
      <c r="D86" s="33">
        <v>828800</v>
      </c>
      <c r="E86" s="33">
        <v>159935</v>
      </c>
      <c r="F86" s="33"/>
      <c r="G86" s="33">
        <v>-6128878.9000000004</v>
      </c>
      <c r="H86" s="33">
        <v>277683</v>
      </c>
      <c r="I86" s="33"/>
      <c r="J86" s="33"/>
      <c r="K86" s="33">
        <v>7500000</v>
      </c>
      <c r="L86" s="33"/>
      <c r="M86" s="33"/>
      <c r="N86" s="33"/>
      <c r="O86" s="33">
        <v>1192867.1000000001</v>
      </c>
      <c r="P86" s="33">
        <v>596495.80000000005</v>
      </c>
      <c r="Q86" s="33">
        <v>354000</v>
      </c>
      <c r="R86" s="33">
        <v>5396957.2000000002</v>
      </c>
      <c r="S86" s="14">
        <f t="shared" si="2"/>
        <v>10177859.199999999</v>
      </c>
      <c r="T86" s="23"/>
      <c r="U86" s="23"/>
    </row>
    <row r="87" spans="1:21">
      <c r="A87" s="32" t="s">
        <v>8</v>
      </c>
      <c r="B87" s="33">
        <v>437500</v>
      </c>
      <c r="C87" s="33"/>
      <c r="D87" s="33">
        <v>350000</v>
      </c>
      <c r="E87" s="33">
        <v>-974400</v>
      </c>
      <c r="F87" s="33"/>
      <c r="G87" s="33"/>
      <c r="H87" s="33"/>
      <c r="I87" s="33"/>
      <c r="J87" s="33"/>
      <c r="K87" s="33"/>
      <c r="L87" s="33"/>
      <c r="M87" s="33">
        <v>924165</v>
      </c>
      <c r="N87" s="33">
        <v>566286</v>
      </c>
      <c r="O87" s="33">
        <v>1900000</v>
      </c>
      <c r="P87" s="33">
        <v>11407200</v>
      </c>
      <c r="Q87" s="33"/>
      <c r="R87" s="33"/>
      <c r="S87" s="14">
        <f t="shared" si="2"/>
        <v>14610751</v>
      </c>
      <c r="T87" s="23"/>
      <c r="U87" s="23"/>
    </row>
    <row r="88" spans="1:21">
      <c r="A88" s="32" t="s">
        <v>87</v>
      </c>
      <c r="B88" s="33">
        <v>4900000</v>
      </c>
      <c r="C88" s="33">
        <v>275926</v>
      </c>
      <c r="D88" s="33">
        <v>186200</v>
      </c>
      <c r="E88" s="33">
        <v>820591.8</v>
      </c>
      <c r="F88" s="33"/>
      <c r="G88" s="33">
        <v>301281.40000000002</v>
      </c>
      <c r="H88" s="33"/>
      <c r="I88" s="33"/>
      <c r="J88" s="33"/>
      <c r="K88" s="33"/>
      <c r="L88" s="33"/>
      <c r="M88" s="33">
        <v>1467172</v>
      </c>
      <c r="N88" s="33">
        <v>4690000</v>
      </c>
      <c r="O88" s="33">
        <v>4060000</v>
      </c>
      <c r="P88" s="33">
        <v>304500</v>
      </c>
      <c r="Q88" s="33">
        <v>198800</v>
      </c>
      <c r="R88" s="33">
        <v>256424</v>
      </c>
      <c r="S88" s="14">
        <f t="shared" si="2"/>
        <v>17460895.199999999</v>
      </c>
      <c r="T88" s="23"/>
      <c r="U88" s="23"/>
    </row>
    <row r="89" spans="1:21">
      <c r="A89" s="32" t="s">
        <v>42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>
        <v>18683562.600000001</v>
      </c>
      <c r="M89" s="33"/>
      <c r="N89" s="33"/>
      <c r="O89" s="33"/>
      <c r="P89" s="33"/>
      <c r="Q89" s="33"/>
      <c r="R89" s="33"/>
      <c r="S89" s="14">
        <f t="shared" si="2"/>
        <v>18683562.600000001</v>
      </c>
      <c r="T89" s="23"/>
      <c r="U89" s="23"/>
    </row>
    <row r="90" spans="1:21">
      <c r="A90" s="34" t="s">
        <v>55</v>
      </c>
      <c r="B90" s="33">
        <v>6494985</v>
      </c>
      <c r="C90" s="33"/>
      <c r="D90" s="33">
        <v>319298.2</v>
      </c>
      <c r="E90" s="33"/>
      <c r="F90" s="33"/>
      <c r="G90" s="33"/>
      <c r="H90" s="33"/>
      <c r="I90" s="33"/>
      <c r="J90" s="33"/>
      <c r="K90" s="33">
        <v>1322624.8</v>
      </c>
      <c r="L90" s="33"/>
      <c r="M90" s="33"/>
      <c r="N90" s="33">
        <v>3931220.4</v>
      </c>
      <c r="O90" s="33">
        <v>947584</v>
      </c>
      <c r="P90" s="33"/>
      <c r="Q90" s="33"/>
      <c r="R90" s="33">
        <v>6921024</v>
      </c>
      <c r="S90" s="14">
        <f t="shared" si="2"/>
        <v>19936736.399999999</v>
      </c>
      <c r="T90" s="23"/>
      <c r="U90" s="23"/>
    </row>
    <row r="91" spans="1:21">
      <c r="A91" s="32" t="s">
        <v>52</v>
      </c>
      <c r="B91" s="33"/>
      <c r="C91" s="33">
        <v>20629000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14">
        <f t="shared" si="2"/>
        <v>20629000</v>
      </c>
      <c r="T91" s="23"/>
      <c r="U91" s="23"/>
    </row>
    <row r="92" spans="1:21">
      <c r="A92" s="34" t="s">
        <v>73</v>
      </c>
      <c r="B92" s="33">
        <v>140800</v>
      </c>
      <c r="C92" s="33"/>
      <c r="D92" s="33">
        <v>8956215</v>
      </c>
      <c r="E92" s="33">
        <v>277254</v>
      </c>
      <c r="F92" s="33"/>
      <c r="G92" s="33"/>
      <c r="H92" s="33"/>
      <c r="I92" s="33"/>
      <c r="J92" s="33"/>
      <c r="K92" s="33"/>
      <c r="L92" s="33"/>
      <c r="M92" s="33"/>
      <c r="N92" s="33">
        <v>11446155</v>
      </c>
      <c r="O92" s="33"/>
      <c r="P92" s="33"/>
      <c r="Q92" s="33"/>
      <c r="R92" s="33"/>
      <c r="S92" s="14">
        <f t="shared" si="2"/>
        <v>20820424</v>
      </c>
      <c r="T92" s="23"/>
      <c r="U92" s="23"/>
    </row>
    <row r="93" spans="1:21">
      <c r="A93" s="32" t="s">
        <v>15</v>
      </c>
      <c r="B93" s="33"/>
      <c r="C93" s="33"/>
      <c r="D93" s="33">
        <v>723289</v>
      </c>
      <c r="E93" s="33">
        <v>18461632</v>
      </c>
      <c r="F93" s="33"/>
      <c r="G93" s="33"/>
      <c r="H93" s="33"/>
      <c r="I93" s="33"/>
      <c r="J93" s="33"/>
      <c r="K93" s="33"/>
      <c r="L93" s="33"/>
      <c r="M93" s="33"/>
      <c r="N93" s="33"/>
      <c r="O93" s="33">
        <v>2132921</v>
      </c>
      <c r="P93" s="33"/>
      <c r="Q93" s="33"/>
      <c r="R93" s="33"/>
      <c r="S93" s="14">
        <f t="shared" si="2"/>
        <v>21317842</v>
      </c>
      <c r="T93" s="23"/>
      <c r="U93" s="23"/>
    </row>
    <row r="94" spans="1:21">
      <c r="A94" s="32" t="s">
        <v>62</v>
      </c>
      <c r="B94" s="33"/>
      <c r="C94" s="33"/>
      <c r="D94" s="33"/>
      <c r="E94" s="33"/>
      <c r="F94" s="33">
        <v>11160000</v>
      </c>
      <c r="G94" s="33">
        <v>10343220</v>
      </c>
      <c r="H94" s="33"/>
      <c r="I94" s="33"/>
      <c r="J94" s="33"/>
      <c r="K94" s="33"/>
      <c r="L94" s="33"/>
      <c r="M94" s="33"/>
      <c r="N94" s="33"/>
      <c r="O94" s="33"/>
      <c r="P94" s="33">
        <v>-108126.2</v>
      </c>
      <c r="Q94" s="33"/>
      <c r="R94" s="33">
        <v>495000</v>
      </c>
      <c r="S94" s="14">
        <f t="shared" si="2"/>
        <v>21890093.800000001</v>
      </c>
      <c r="T94" s="23"/>
      <c r="U94" s="23"/>
    </row>
    <row r="95" spans="1:21">
      <c r="A95" s="32" t="s">
        <v>2</v>
      </c>
      <c r="B95" s="33"/>
      <c r="C95" s="33"/>
      <c r="D95" s="33"/>
      <c r="E95" s="33"/>
      <c r="F95" s="33"/>
      <c r="G95" s="33"/>
      <c r="H95" s="33"/>
      <c r="I95" s="33">
        <v>21076860</v>
      </c>
      <c r="J95" s="33"/>
      <c r="K95" s="33"/>
      <c r="L95" s="33"/>
      <c r="M95" s="33"/>
      <c r="N95" s="33">
        <v>2264400</v>
      </c>
      <c r="O95" s="33">
        <v>1159275</v>
      </c>
      <c r="P95" s="33">
        <v>269410</v>
      </c>
      <c r="Q95" s="33"/>
      <c r="R95" s="33">
        <v>1829520</v>
      </c>
      <c r="S95" s="14">
        <f t="shared" si="2"/>
        <v>26599465</v>
      </c>
      <c r="T95" s="23"/>
      <c r="U95" s="23"/>
    </row>
    <row r="96" spans="1:21">
      <c r="A96" s="32" t="s">
        <v>17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>
        <v>11000000</v>
      </c>
      <c r="M96" s="33">
        <v>11000000</v>
      </c>
      <c r="N96" s="33"/>
      <c r="O96" s="33">
        <v>4061074.5</v>
      </c>
      <c r="P96" s="33"/>
      <c r="Q96" s="33">
        <v>525000</v>
      </c>
      <c r="R96" s="33">
        <v>1763874</v>
      </c>
      <c r="S96" s="14">
        <f t="shared" si="2"/>
        <v>28349948.5</v>
      </c>
      <c r="T96" s="23"/>
      <c r="U96" s="23"/>
    </row>
    <row r="97" spans="1:21">
      <c r="A97" s="32" t="s">
        <v>65</v>
      </c>
      <c r="B97" s="33"/>
      <c r="C97" s="33">
        <v>227827.20000000001</v>
      </c>
      <c r="D97" s="33">
        <v>130620</v>
      </c>
      <c r="E97" s="33"/>
      <c r="F97" s="33"/>
      <c r="G97" s="33"/>
      <c r="H97" s="33"/>
      <c r="I97" s="33">
        <v>5074662.5</v>
      </c>
      <c r="J97" s="33"/>
      <c r="K97" s="33"/>
      <c r="L97" s="33"/>
      <c r="M97" s="33"/>
      <c r="N97" s="33">
        <v>21699615</v>
      </c>
      <c r="O97" s="33">
        <v>3078776.8</v>
      </c>
      <c r="P97" s="33"/>
      <c r="Q97" s="33"/>
      <c r="R97" s="33"/>
      <c r="S97" s="14">
        <f t="shared" si="2"/>
        <v>30211501.5</v>
      </c>
      <c r="T97" s="23"/>
      <c r="U97" s="23"/>
    </row>
    <row r="98" spans="1:21">
      <c r="A98" s="32" t="s">
        <v>36</v>
      </c>
      <c r="B98" s="33"/>
      <c r="C98" s="33"/>
      <c r="D98" s="33">
        <v>5202340</v>
      </c>
      <c r="E98" s="33">
        <v>777000</v>
      </c>
      <c r="F98" s="33">
        <v>520000</v>
      </c>
      <c r="G98" s="33"/>
      <c r="H98" s="33"/>
      <c r="I98" s="33"/>
      <c r="J98" s="33"/>
      <c r="K98" s="33">
        <v>55960000</v>
      </c>
      <c r="L98" s="33"/>
      <c r="M98" s="33">
        <v>399102.6</v>
      </c>
      <c r="N98" s="33"/>
      <c r="O98" s="33"/>
      <c r="P98" s="33"/>
      <c r="Q98" s="33"/>
      <c r="R98" s="33">
        <v>819200</v>
      </c>
      <c r="S98" s="14">
        <f t="shared" si="2"/>
        <v>63677642.600000001</v>
      </c>
      <c r="T98" s="23"/>
      <c r="U98" s="23"/>
    </row>
    <row r="99" spans="1:21">
      <c r="A99" s="34" t="s">
        <v>74</v>
      </c>
      <c r="B99" s="33"/>
      <c r="C99" s="33"/>
      <c r="D99" s="33"/>
      <c r="E99" s="33"/>
      <c r="F99" s="33">
        <v>45600000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>
        <v>22500000</v>
      </c>
      <c r="R99" s="33">
        <v>660600</v>
      </c>
      <c r="S99" s="14">
        <f t="shared" si="2"/>
        <v>68760600</v>
      </c>
      <c r="T99" s="23"/>
      <c r="U99" s="23"/>
    </row>
    <row r="100" spans="1:21">
      <c r="A100" s="32" t="s">
        <v>90</v>
      </c>
      <c r="B100" s="33"/>
      <c r="C100" s="33"/>
      <c r="D100" s="33"/>
      <c r="E100" s="33"/>
      <c r="F100" s="33"/>
      <c r="G100" s="33"/>
      <c r="H100" s="33">
        <v>94774173</v>
      </c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14">
        <f t="shared" ref="S100:S102" si="3">SUM(B100:R100)</f>
        <v>94774173</v>
      </c>
      <c r="T100" s="23"/>
      <c r="U100" s="23"/>
    </row>
    <row r="101" spans="1:21">
      <c r="A101" s="32" t="s">
        <v>57</v>
      </c>
      <c r="B101" s="33"/>
      <c r="C101" s="33"/>
      <c r="D101" s="33"/>
      <c r="E101" s="33"/>
      <c r="F101" s="33"/>
      <c r="G101" s="33">
        <v>304417050</v>
      </c>
      <c r="H101" s="33"/>
      <c r="I101" s="33"/>
      <c r="J101" s="33"/>
      <c r="K101" s="33"/>
      <c r="L101" s="33"/>
      <c r="M101" s="33">
        <v>6879970</v>
      </c>
      <c r="N101" s="33">
        <v>13630110</v>
      </c>
      <c r="O101" s="33">
        <v>56669500</v>
      </c>
      <c r="P101" s="33"/>
      <c r="Q101" s="33"/>
      <c r="R101" s="33"/>
      <c r="S101" s="14">
        <f t="shared" si="3"/>
        <v>381596630</v>
      </c>
      <c r="T101" s="23"/>
      <c r="U101" s="23"/>
    </row>
    <row r="102" spans="1:21">
      <c r="A102" s="32" t="s">
        <v>5</v>
      </c>
      <c r="B102" s="33">
        <v>-184198</v>
      </c>
      <c r="C102" s="33">
        <v>571698189.89999998</v>
      </c>
      <c r="D102" s="33">
        <v>31854475.600000001</v>
      </c>
      <c r="E102" s="33">
        <v>6124599.5999999996</v>
      </c>
      <c r="F102" s="33">
        <v>733965.3</v>
      </c>
      <c r="G102" s="33">
        <v>2474609.1</v>
      </c>
      <c r="H102" s="33">
        <v>122780106.40000001</v>
      </c>
      <c r="I102" s="33">
        <v>12011922</v>
      </c>
      <c r="J102" s="33">
        <v>28195902</v>
      </c>
      <c r="K102" s="33">
        <v>272113873.19999999</v>
      </c>
      <c r="L102" s="33">
        <v>175100904.80000001</v>
      </c>
      <c r="M102" s="33">
        <v>7357824</v>
      </c>
      <c r="N102" s="33">
        <v>10053292</v>
      </c>
      <c r="O102" s="33">
        <v>326446026.5</v>
      </c>
      <c r="P102" s="33">
        <v>326446026.5</v>
      </c>
      <c r="Q102" s="33">
        <v>12097800</v>
      </c>
      <c r="R102" s="33">
        <v>379297781.39999998</v>
      </c>
      <c r="S102" s="14">
        <f t="shared" si="3"/>
        <v>2284603100.2999997</v>
      </c>
      <c r="T102" s="23"/>
      <c r="U102" s="23"/>
    </row>
  </sheetData>
  <sheetProtection password="DFF2" sheet="1" formatCells="0" formatColumns="0" formatRows="0" insertColumns="0" insertRows="0" insertHyperlinks="0" deleteColumns="0" deleteRows="0" sort="0" autoFilter="0" pivotTables="0"/>
  <sortState ref="W4:W10">
    <sortCondition ref="W4:W10"/>
  </sortState>
  <conditionalFormatting sqref="B4:R102">
    <cfRule type="cellIs" dxfId="41" priority="384" operator="between">
      <formula>-4999999</formula>
      <formula>-1000001</formula>
    </cfRule>
    <cfRule type="cellIs" dxfId="40" priority="398" operator="between">
      <formula>-50000000</formula>
      <formula>0</formula>
    </cfRule>
    <cfRule type="cellIs" dxfId="39" priority="399" operator="between">
      <formula>500000</formula>
      <formula>0</formula>
    </cfRule>
    <cfRule type="cellIs" dxfId="38" priority="411" operator="between">
      <formula>500000</formula>
      <formula>1000000</formula>
    </cfRule>
    <cfRule type="cellIs" dxfId="37" priority="422" operator="between">
      <formula>10000000</formula>
      <formula>50000000</formula>
    </cfRule>
    <cfRule type="cellIs" dxfId="36" priority="441" operator="between">
      <formula>50000000</formula>
      <formula>5000000000</formula>
    </cfRule>
    <cfRule type="cellIs" dxfId="35" priority="450" operator="between">
      <formula>10000000</formula>
      <formula>5000000000</formula>
    </cfRule>
    <cfRule type="cellIs" dxfId="34" priority="451" operator="between">
      <formula>1000000</formula>
      <formula>10000000</formula>
    </cfRule>
    <cfRule type="cellIs" dxfId="33" priority="452" operator="between">
      <formula>500000</formula>
      <formula>1000000</formula>
    </cfRule>
    <cfRule type="cellIs" dxfId="32" priority="453" operator="between">
      <formula>-500000</formula>
      <formula>500000</formula>
    </cfRule>
    <cfRule type="cellIs" dxfId="31" priority="454" operator="between">
      <formula>-1000000</formula>
      <formula>-500000</formula>
    </cfRule>
    <cfRule type="cellIs" dxfId="30" priority="461" operator="between">
      <formula>-10000000</formula>
      <formula>-1000000</formula>
    </cfRule>
    <cfRule type="cellIs" dxfId="29" priority="464" operator="between">
      <formula>-50000000</formula>
      <formula>-10000000</formula>
    </cfRule>
    <cfRule type="cellIs" dxfId="28" priority="465" operator="between">
      <formula>-50000000</formula>
      <formula>-5000000000</formula>
    </cfRule>
  </conditionalFormatting>
  <conditionalFormatting sqref="B4:R102">
    <cfRule type="cellIs" dxfId="27" priority="312" operator="between">
      <formula>0</formula>
      <formula>499999</formula>
    </cfRule>
    <cfRule type="cellIs" dxfId="26" priority="313" operator="between">
      <formula>1000000</formula>
      <formula>9999999</formula>
    </cfRule>
    <cfRule type="cellIs" dxfId="25" priority="314" operator="between">
      <formula>10000000</formula>
      <formula>49999999</formula>
    </cfRule>
    <cfRule type="cellIs" dxfId="24" priority="315" operator="between">
      <formula>50000000</formula>
      <formula>50000000000</formula>
    </cfRule>
    <cfRule type="cellIs" dxfId="23" priority="316" operator="between">
      <formula>-500000</formula>
      <formula>-999999</formula>
    </cfRule>
    <cfRule type="cellIs" dxfId="22" priority="317" operator="between">
      <formula>-1000000</formula>
      <formula>-9999999</formula>
    </cfRule>
    <cfRule type="cellIs" dxfId="21" priority="318" operator="between">
      <formula>-10000000</formula>
      <formula>-49999999</formula>
    </cfRule>
    <cfRule type="cellIs" dxfId="20" priority="319" operator="between">
      <formula>-50000000</formula>
      <formula>-50000000000</formula>
    </cfRule>
  </conditionalFormatting>
  <conditionalFormatting sqref="B4:R102">
    <cfRule type="cellIs" dxfId="19" priority="285" operator="between">
      <formula>0</formula>
      <formula>500000</formula>
    </cfRule>
    <cfRule type="cellIs" dxfId="18" priority="286" operator="between">
      <formula>0</formula>
      <formula>499999</formula>
    </cfRule>
    <cfRule type="cellIs" dxfId="17" priority="287" operator="between">
      <formula>1000000</formula>
      <formula>9999999</formula>
    </cfRule>
    <cfRule type="cellIs" dxfId="16" priority="288" operator="between">
      <formula>10000000</formula>
      <formula>49999999</formula>
    </cfRule>
    <cfRule type="cellIs" dxfId="15" priority="289" operator="between">
      <formula>50000000</formula>
      <formula>50000000000</formula>
    </cfRule>
    <cfRule type="cellIs" dxfId="14" priority="290" operator="between">
      <formula>-500000</formula>
      <formula>-999999</formula>
    </cfRule>
    <cfRule type="cellIs" dxfId="13" priority="291" operator="between">
      <formula>-1000000</formula>
      <formula>-9999999</formula>
    </cfRule>
    <cfRule type="cellIs" dxfId="12" priority="292" operator="between">
      <formula>-10000000</formula>
      <formula>-49999999</formula>
    </cfRule>
    <cfRule type="cellIs" dxfId="11" priority="293" operator="between">
      <formula>-50000000</formula>
      <formula>-50000000000</formula>
    </cfRule>
  </conditionalFormatting>
  <conditionalFormatting sqref="B4:R102">
    <cfRule type="cellIs" dxfId="10" priority="274" operator="between">
      <formula>-50000000</formula>
      <formula>-5000000000</formula>
    </cfRule>
    <cfRule type="cellIs" dxfId="9" priority="275" operator="between">
      <formula>-10000000</formula>
      <formula>-50000000</formula>
    </cfRule>
    <cfRule type="cellIs" dxfId="8" priority="276" operator="between">
      <formula>-1000000</formula>
      <formula>-10000000</formula>
    </cfRule>
    <cfRule type="cellIs" dxfId="7" priority="277" operator="between">
      <formula>-500000</formula>
      <formula>-1000000</formula>
    </cfRule>
    <cfRule type="cellIs" dxfId="6" priority="278" operator="between">
      <formula>0</formula>
      <formula>-500000</formula>
    </cfRule>
    <cfRule type="cellIs" dxfId="5" priority="279" operator="between">
      <formula>50000000</formula>
      <formula>5000000000</formula>
    </cfRule>
    <cfRule type="cellIs" dxfId="4" priority="280" operator="between">
      <formula>10000000</formula>
      <formula>50000000</formula>
    </cfRule>
    <cfRule type="cellIs" dxfId="3" priority="281" operator="between">
      <formula>1000000</formula>
      <formula>10000000</formula>
    </cfRule>
    <cfRule type="cellIs" dxfId="2" priority="282" operator="between">
      <formula>500000</formula>
      <formula>10000000</formula>
    </cfRule>
    <cfRule type="cellIs" dxfId="1" priority="283" operator="between">
      <formula>0</formula>
      <formula>500000</formula>
    </cfRule>
  </conditionalFormatting>
  <conditionalFormatting sqref="B4:R102">
    <cfRule type="cellIs" dxfId="0" priority="226" operator="between">
      <formula>-1</formula>
      <formula>1</formula>
    </cfRule>
  </conditionalFormatting>
  <hyperlinks>
    <hyperlink ref="T26" r:id="rId1"/>
    <hyperlink ref="T28" r:id="rId2"/>
    <hyperlink ref="T29" r:id="rId3" display=",www.asiasecurities.lk, "/>
    <hyperlink ref="T27" r:id="rId4" display="website  : www.asiacapital.lk "/>
    <hyperlink ref="T30" r:id="rId5"/>
  </hyperlinks>
  <pageMargins left="0.7" right="0.7" top="0.75" bottom="0.75" header="0.3" footer="0.3"/>
  <pageSetup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 fb&amp;fs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2012-11-29T15:06:43Z</dcterms:modified>
</cp:coreProperties>
</file>